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форммирование бюджета 2024 год\"/>
    </mc:Choice>
  </mc:AlternateContent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Лист3!$A$1:$Q$116</definedName>
  </definedNames>
  <calcPr calcId="152511"/>
</workbook>
</file>

<file path=xl/calcChain.xml><?xml version="1.0" encoding="utf-8"?>
<calcChain xmlns="http://schemas.openxmlformats.org/spreadsheetml/2006/main">
  <c r="O110" i="3" l="1"/>
  <c r="O112" i="3"/>
  <c r="O113" i="3"/>
  <c r="O114" i="3"/>
  <c r="N110" i="3"/>
  <c r="N112" i="3"/>
  <c r="N113" i="3"/>
  <c r="N114" i="3"/>
  <c r="O74" i="3"/>
  <c r="N74" i="3"/>
  <c r="O78" i="3"/>
  <c r="N78" i="3"/>
  <c r="O81" i="3"/>
  <c r="N81" i="3"/>
  <c r="O64" i="3"/>
  <c r="O65" i="3"/>
  <c r="O66" i="3"/>
  <c r="O67" i="3"/>
  <c r="N64" i="3"/>
  <c r="N65" i="3"/>
  <c r="N66" i="3"/>
  <c r="N67" i="3"/>
  <c r="O54" i="3"/>
  <c r="O55" i="3"/>
  <c r="O56" i="3"/>
  <c r="O57" i="3"/>
  <c r="N54" i="3"/>
  <c r="N55" i="3"/>
  <c r="N56" i="3"/>
  <c r="N57" i="3"/>
  <c r="O48" i="3"/>
  <c r="O49" i="3"/>
  <c r="O40" i="3"/>
  <c r="O41" i="3"/>
  <c r="N48" i="3"/>
  <c r="N49" i="3"/>
  <c r="N40" i="3"/>
  <c r="N41" i="3"/>
  <c r="N36" i="3"/>
  <c r="N13" i="3" s="1"/>
  <c r="O36" i="3"/>
  <c r="O15" i="3"/>
  <c r="O17" i="3"/>
  <c r="O18" i="3"/>
  <c r="N15" i="3"/>
  <c r="N17" i="3"/>
  <c r="N18" i="3"/>
  <c r="O73" i="3"/>
  <c r="O72" i="3" s="1"/>
  <c r="O71" i="3" s="1"/>
  <c r="N73" i="3"/>
  <c r="N72" i="3" s="1"/>
  <c r="N71" i="3" s="1"/>
  <c r="O103" i="3"/>
  <c r="N103" i="3"/>
  <c r="O93" i="3"/>
  <c r="O92" i="3" s="1"/>
  <c r="N93" i="3"/>
  <c r="N92" i="3" s="1"/>
  <c r="N38" i="3"/>
  <c r="O27" i="3"/>
  <c r="O26" i="3" s="1"/>
  <c r="O24" i="3" s="1"/>
  <c r="O22" i="3" s="1"/>
  <c r="N27" i="3"/>
  <c r="N26" i="3" s="1"/>
  <c r="N24" i="3" s="1"/>
  <c r="N22" i="3" s="1"/>
  <c r="P12" i="3"/>
  <c r="P13" i="3"/>
  <c r="O38" i="3" l="1"/>
  <c r="O13" i="3" s="1"/>
  <c r="N90" i="3"/>
  <c r="N89" i="3" s="1"/>
  <c r="N88" i="3" s="1"/>
  <c r="N12" i="3" s="1"/>
  <c r="O90" i="3"/>
  <c r="O89" i="3" s="1"/>
  <c r="O88" i="3" s="1"/>
  <c r="O12" i="3" l="1"/>
</calcChain>
</file>

<file path=xl/sharedStrings.xml><?xml version="1.0" encoding="utf-8"?>
<sst xmlns="http://schemas.openxmlformats.org/spreadsheetml/2006/main" count="605" uniqueCount="183">
  <si>
    <t>сельской Думы</t>
  </si>
  <si>
    <t>Раз</t>
  </si>
  <si>
    <t>дел</t>
  </si>
  <si>
    <t>Подра</t>
  </si>
  <si>
    <t>здел</t>
  </si>
  <si>
    <t>Код</t>
  </si>
  <si>
    <t>ВР_МР</t>
  </si>
  <si>
    <t>Сумма</t>
  </si>
  <si>
    <t>всего</t>
  </si>
  <si>
    <t xml:space="preserve">Наименование расхода </t>
  </si>
  <si>
    <t>00</t>
  </si>
  <si>
    <t>0000000</t>
  </si>
  <si>
    <t>000</t>
  </si>
  <si>
    <t>Общегосударственные вопросы</t>
  </si>
  <si>
    <t>01</t>
  </si>
  <si>
    <t>02</t>
  </si>
  <si>
    <t xml:space="preserve">Глава муниципального образования </t>
  </si>
  <si>
    <t>04</t>
  </si>
  <si>
    <t xml:space="preserve">Другие общегосударственные вопросы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</si>
  <si>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</si>
  <si>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</si>
  <si>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</t>
  </si>
  <si>
    <t>отсутствуют военные комиссариаты</t>
  </si>
  <si>
    <t>05</t>
  </si>
  <si>
    <t>08</t>
  </si>
  <si>
    <t>Культура</t>
  </si>
  <si>
    <t>Обеспечение деятельности подведомственных учреждений</t>
  </si>
  <si>
    <t>Библиотеки</t>
  </si>
  <si>
    <t>ЦС_МР</t>
  </si>
  <si>
    <t>(тыс.руб.)</t>
  </si>
  <si>
    <t>ВСЕГО</t>
  </si>
  <si>
    <t>Учреждения по обеспечению хозяйственного обслуживания</t>
  </si>
  <si>
    <t>0930000</t>
  </si>
  <si>
    <t>к решению Куменской</t>
  </si>
  <si>
    <t>Руководство и управление в сфере установленных функций органов</t>
  </si>
  <si>
    <t>Выполнение функций органами местного самоуправления</t>
  </si>
  <si>
    <t>500</t>
  </si>
  <si>
    <t xml:space="preserve">Функционирование высшего должностного лица субъекта </t>
  </si>
  <si>
    <t xml:space="preserve">Российской Федерации и органа местного самоуправления </t>
  </si>
  <si>
    <t xml:space="preserve">Функционирование Правительства Российской Федерации,  </t>
  </si>
  <si>
    <t xml:space="preserve">высших органов исполнительной власти субъектов </t>
  </si>
  <si>
    <t xml:space="preserve">Российской Федерации, местных администраций </t>
  </si>
  <si>
    <t>14</t>
  </si>
  <si>
    <t>0939900</t>
  </si>
  <si>
    <t>03</t>
  </si>
  <si>
    <t xml:space="preserve">Руководство и управление в сфере установленных функций </t>
  </si>
  <si>
    <t>7950000</t>
  </si>
  <si>
    <t>5,0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</si>
  <si>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</si>
  <si>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</si>
  <si>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</si>
  <si>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Целевые программы муниципальных образований</t>
  </si>
  <si>
    <t>220,6</t>
  </si>
  <si>
    <t>Резервные фонды</t>
  </si>
  <si>
    <t>Резервные фонды местных администраций</t>
  </si>
  <si>
    <t xml:space="preserve">Прочие расходы </t>
  </si>
  <si>
    <t>местного самоуправления</t>
  </si>
  <si>
    <t>13</t>
  </si>
  <si>
    <t xml:space="preserve">Культура и кинематоргафия </t>
  </si>
  <si>
    <t>11</t>
  </si>
  <si>
    <t>Долгосрочная целевая программа "Развитие культуры в Куменском</t>
  </si>
  <si>
    <t>сельском поселении на 2009-2013 годы"</t>
  </si>
  <si>
    <t>7950300</t>
  </si>
  <si>
    <t>Мероприятия в сфере культуры</t>
  </si>
  <si>
    <t>024</t>
  </si>
  <si>
    <t>3,0</t>
  </si>
  <si>
    <t>1,0</t>
  </si>
  <si>
    <t>Национальная экономика</t>
  </si>
  <si>
    <t>09</t>
  </si>
  <si>
    <t xml:space="preserve">Содержание и ремонт дорог общего пользования местного значения </t>
  </si>
  <si>
    <t>Социальная политика</t>
  </si>
  <si>
    <t>Доплата к пенсии муниципальных служащих</t>
  </si>
  <si>
    <t>Пенсионное обеспечение</t>
  </si>
  <si>
    <t>Доплаты к пенсиям, дополнительное пенсионное обеспечение</t>
  </si>
  <si>
    <t>436,6</t>
  </si>
  <si>
    <t>0400000</t>
  </si>
  <si>
    <t>12,0</t>
  </si>
  <si>
    <t>220,8</t>
  </si>
  <si>
    <t>200</t>
  </si>
  <si>
    <t>0100405</t>
  </si>
  <si>
    <t>100</t>
  </si>
  <si>
    <t>909,5</t>
  </si>
  <si>
    <t>Мероприятия по пожарной бесопасности Куменского СП</t>
  </si>
  <si>
    <t>Мероприятия в установленной сфере</t>
  </si>
  <si>
    <t>Мероприятия в сфере ЖКХ</t>
  </si>
  <si>
    <t>Мероприятия в области Коммунального хозяйства</t>
  </si>
  <si>
    <t>Мероприятия по освещению населенных пунктов</t>
  </si>
  <si>
    <t>109,4</t>
  </si>
  <si>
    <t>145,4</t>
  </si>
  <si>
    <t>1054,9</t>
  </si>
  <si>
    <t>58,0</t>
  </si>
  <si>
    <t>65,0</t>
  </si>
  <si>
    <t>160,0</t>
  </si>
  <si>
    <t>1499,1</t>
  </si>
  <si>
    <t>Условно-утвержденные расходы</t>
  </si>
  <si>
    <t>0108000</t>
  </si>
  <si>
    <t>195,1</t>
  </si>
  <si>
    <t>224,1</t>
  </si>
  <si>
    <t>360,0</t>
  </si>
  <si>
    <t>2083,0</t>
  </si>
  <si>
    <t>87,6</t>
  </si>
  <si>
    <t>486,5</t>
  </si>
  <si>
    <t>бюджета муниципального образования Куменское сельское поселение на 2014 год.</t>
  </si>
  <si>
    <t>ВЕДОМСТВЕННАЯ СТРУКТУРА</t>
  </si>
  <si>
    <t>Распорядитель</t>
  </si>
  <si>
    <t>0100104</t>
  </si>
  <si>
    <t>Муниципальная целевая программа "Развитие культуры в Куменском сельском поселении "</t>
  </si>
  <si>
    <t>52,0</t>
  </si>
  <si>
    <t>0100105</t>
  </si>
  <si>
    <t>244</t>
  </si>
  <si>
    <t>Содержание обслуживающего персонала муниципальных</t>
  </si>
  <si>
    <t>казенных учреждений культуры поселения</t>
  </si>
  <si>
    <t>800</t>
  </si>
  <si>
    <t>300</t>
  </si>
  <si>
    <t>73,6</t>
  </si>
  <si>
    <t>Мероприятия по обеспечению деятельности администрации Куменского СП по решению вопросов местного значения и переданных государственных полномочий</t>
  </si>
  <si>
    <t>СП по решению вопросов местного значения и переданных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</si>
  <si>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</si>
  <si>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</si>
  <si>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бюджетные ассигнования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</si>
  <si>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</si>
  <si>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органов местного самоуправления Куменского сельского поселения</t>
  </si>
  <si>
    <t>Дома культуры</t>
  </si>
  <si>
    <t>1835,8</t>
  </si>
  <si>
    <t>Мероприятия в установленной сфере деятельности</t>
  </si>
  <si>
    <t>Финансовое обеспечение деятельности муниципальных учреждений</t>
  </si>
  <si>
    <t>Дорожное хозяйство</t>
  </si>
  <si>
    <t>0,5</t>
  </si>
  <si>
    <t>0000000000</t>
  </si>
  <si>
    <t>0100000000</t>
  </si>
  <si>
    <t>0100001000</t>
  </si>
  <si>
    <t>0100001010</t>
  </si>
  <si>
    <t>0400000000</t>
  </si>
  <si>
    <t>0400002000</t>
  </si>
  <si>
    <t>0400002200</t>
  </si>
  <si>
    <t>0400002300</t>
  </si>
  <si>
    <t>0100008000</t>
  </si>
  <si>
    <t>0100008150</t>
  </si>
  <si>
    <t>0200004310</t>
  </si>
  <si>
    <t>0200004200</t>
  </si>
  <si>
    <t>0200004100</t>
  </si>
  <si>
    <t>0200004000</t>
  </si>
  <si>
    <t>0200000000</t>
  </si>
  <si>
    <t>0300004420</t>
  </si>
  <si>
    <t>0300004000</t>
  </si>
  <si>
    <t>0300000000</t>
  </si>
  <si>
    <t>0100051180</t>
  </si>
  <si>
    <t>0100050000</t>
  </si>
  <si>
    <t>0100001050</t>
  </si>
  <si>
    <t>0100001040</t>
  </si>
  <si>
    <t>0100007000</t>
  </si>
  <si>
    <t>0100001030</t>
  </si>
  <si>
    <t>03000S5170</t>
  </si>
  <si>
    <t>Расходы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</si>
  <si>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Мероприятия по благоустройству населенных пунктов</t>
  </si>
  <si>
    <t>0200004320</t>
  </si>
  <si>
    <t>178,8</t>
  </si>
  <si>
    <t>35,00</t>
  </si>
  <si>
    <t>0,3</t>
  </si>
  <si>
    <t>0100007030</t>
  </si>
  <si>
    <t>0200007000</t>
  </si>
  <si>
    <t>0200007030</t>
  </si>
  <si>
    <t>40,0</t>
  </si>
  <si>
    <t>Мероприятия в области Коммунального хозяйстваза счет средств резервного фонда администрации Куменского района</t>
  </si>
  <si>
    <t>286,0</t>
  </si>
  <si>
    <t>982</t>
  </si>
  <si>
    <t>184,5</t>
  </si>
  <si>
    <t>0</t>
  </si>
  <si>
    <t>Жилищно-коммунальное хозяйство</t>
  </si>
  <si>
    <t>Мунииципальная программа "Развитие жилищно-коммунального хозяйства"Куменского сельского поселения"</t>
  </si>
  <si>
    <t>Выравнивание обеспеченности муниципальных образований по выполнению ими отдельных расходных обязательств</t>
  </si>
  <si>
    <t>040001403А</t>
  </si>
  <si>
    <t>234,2</t>
  </si>
  <si>
    <t>Муниципальная программа "Содержание и ремонт дорог общего пользования местного значения"</t>
  </si>
  <si>
    <t>394,4</t>
  </si>
  <si>
    <t>040001403Б</t>
  </si>
  <si>
    <t>19,7</t>
  </si>
  <si>
    <t>0200004120</t>
  </si>
  <si>
    <t>Приложение № 11</t>
  </si>
  <si>
    <t>расходов бюджета муниципального образования Куменское сельское поселение на плановый период  2025-2026г.г.</t>
  </si>
  <si>
    <t>275,7</t>
  </si>
  <si>
    <t>0100008800</t>
  </si>
  <si>
    <t xml:space="preserve">от    20.12.2023   №   12/58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</si>
</sst>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.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7" xfId="0" applyFont="1" applyBorder="1"/>
    <xf numFmtId="0" fontId="2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2" fillId="0" borderId="10" xfId="0" applyFont="1" applyBorder="1"/>
    <xf numFmtId="0" fontId="3" fillId="0" borderId="7" xfId="0" applyFont="1" applyBorder="1"/>
    <xf numFmtId="49" fontId="3" fillId="0" borderId="11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3" xfId="0" applyFont="1" applyBorder="1"/>
    <xf numFmtId="49" fontId="4" fillId="0" borderId="5" xfId="0" applyNumberFormat="1" applyFont="1" applyBorder="1" applyAlignment="1">
      <alignment horizontal="center"/>
    </xf>
    <xf numFmtId="0" fontId="4" fillId="0" borderId="9" xfId="0" applyFont="1" applyBorder="1"/>
    <xf numFmtId="0" fontId="4" fillId="0" borderId="2" xfId="0" applyFont="1" applyBorder="1"/>
    <xf numFmtId="49" fontId="4" fillId="0" borderId="6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49" fontId="4" fillId="0" borderId="11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Border="1"/>
    <xf numFmtId="0" fontId="3" fillId="0" borderId="3" xfId="0" applyFont="1" applyBorder="1"/>
    <xf numFmtId="49" fontId="3" fillId="0" borderId="5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2" xfId="0" applyFont="1" applyBorder="1"/>
    <xf numFmtId="49" fontId="3" fillId="0" borderId="6" xfId="0" applyNumberFormat="1" applyFont="1" applyBorder="1" applyAlignment="1">
      <alignment horizontal="center"/>
    </xf>
    <xf numFmtId="0" fontId="4" fillId="0" borderId="8" xfId="0" applyFont="1" applyBorder="1"/>
    <xf numFmtId="0" fontId="4" fillId="0" borderId="1" xfId="0" applyFont="1" applyBorder="1"/>
    <xf numFmtId="49" fontId="4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49" fontId="6" fillId="0" borderId="11" xfId="0" applyNumberFormat="1" applyFont="1" applyBorder="1" applyAlignment="1">
      <alignment horizontal="center"/>
    </xf>
    <xf numFmtId="0" fontId="9" fillId="0" borderId="0" xfId="0" applyFont="1"/>
    <xf numFmtId="0" fontId="3" fillId="0" borderId="0" xfId="0" applyFont="1" applyBorder="1"/>
    <xf numFmtId="0" fontId="10" fillId="0" borderId="10" xfId="0" applyFont="1" applyBorder="1"/>
    <xf numFmtId="49" fontId="6" fillId="0" borderId="4" xfId="0" applyNumberFormat="1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Border="1"/>
    <xf numFmtId="0" fontId="8" fillId="0" borderId="0" xfId="0" applyFont="1" applyBorder="1"/>
    <xf numFmtId="0" fontId="2" fillId="0" borderId="8" xfId="0" applyFont="1" applyBorder="1"/>
    <xf numFmtId="49" fontId="2" fillId="0" borderId="4" xfId="0" applyNumberFormat="1" applyFont="1" applyBorder="1" applyAlignment="1">
      <alignment horizontal="center"/>
    </xf>
    <xf numFmtId="0" fontId="6" fillId="0" borderId="8" xfId="0" applyFont="1" applyBorder="1"/>
    <xf numFmtId="0" fontId="6" fillId="0" borderId="3" xfId="0" applyFont="1" applyBorder="1"/>
    <xf numFmtId="0" fontId="0" fillId="0" borderId="2" xfId="0" applyBorder="1"/>
    <xf numFmtId="0" fontId="7" fillId="0" borderId="0" xfId="0" applyFont="1" applyBorder="1"/>
    <xf numFmtId="0" fontId="3" fillId="0" borderId="1" xfId="0" applyFont="1" applyBorder="1"/>
    <xf numFmtId="0" fontId="6" fillId="0" borderId="1" xfId="0" applyFont="1" applyBorder="1"/>
    <xf numFmtId="0" fontId="0" fillId="0" borderId="7" xfId="0" applyBorder="1" applyAlignment="1"/>
    <xf numFmtId="0" fontId="6" fillId="0" borderId="10" xfId="0" applyFont="1" applyBorder="1" applyAlignment="1"/>
    <xf numFmtId="0" fontId="6" fillId="0" borderId="0" xfId="0" applyFont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6" xfId="0" applyFont="1" applyBorder="1" applyAlignment="1"/>
    <xf numFmtId="0" fontId="4" fillId="0" borderId="9" xfId="0" applyFont="1" applyBorder="1" applyAlignment="1"/>
    <xf numFmtId="0" fontId="0" fillId="0" borderId="2" xfId="0" applyBorder="1" applyAlignment="1"/>
    <xf numFmtId="0" fontId="0" fillId="0" borderId="12" xfId="0" applyBorder="1" applyAlignment="1"/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49" fontId="3" fillId="0" borderId="4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6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6" fillId="0" borderId="8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10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3" xfId="0" applyBorder="1" applyAlignment="1">
      <alignment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4" fillId="0" borderId="10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0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/>
    <xf numFmtId="0" fontId="0" fillId="0" borderId="2" xfId="0" applyBorder="1" applyAlignment="1"/>
    <xf numFmtId="0" fontId="4" fillId="0" borderId="10" xfId="0" applyFont="1" applyBorder="1" applyAlignment="1"/>
    <xf numFmtId="0" fontId="0" fillId="0" borderId="7" xfId="0" applyBorder="1" applyAlignment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0" borderId="10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8" fillId="0" borderId="7" xfId="0" applyFont="1" applyBorder="1" applyAlignment="1">
      <alignment wrapText="1"/>
    </xf>
    <xf numFmtId="0" fontId="2" fillId="0" borderId="10" xfId="0" applyFont="1" applyBorder="1" applyAlignment="1"/>
    <xf numFmtId="0" fontId="2" fillId="0" borderId="10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0" borderId="6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3" fillId="0" borderId="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49" fontId="4" fillId="0" borderId="6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7" fillId="0" borderId="7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3" fillId="0" borderId="5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Normal="100" zoomScaleSheetLayoutView="75" workbookViewId="0">
      <selection activeCell="M4" sqref="M4"/>
    </sheetView>
  </sheetViews>
  <sheetFormatPr defaultRowHeight="12.75" x14ac:dyDescent="0.2"/>
  <cols>
    <col min="8" max="8" width="20.28515625" customWidth="1"/>
    <col min="9" max="9" width="10.140625" customWidth="1"/>
    <col min="10" max="11" width="11.140625" customWidth="1"/>
    <col min="12" max="12" width="14.42578125" customWidth="1"/>
    <col min="13" max="15" width="10.28515625" customWidth="1"/>
    <col min="16" max="16" width="10.85546875" hidden="1" customWidth="1"/>
  </cols>
  <sheetData>
    <row r="1" spans="1:17" ht="1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178</v>
      </c>
      <c r="N1" s="66"/>
      <c r="O1" s="1"/>
      <c r="P1" s="1"/>
      <c r="Q1" s="1"/>
    </row>
    <row r="2" spans="1:17" ht="1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33</v>
      </c>
      <c r="N2" s="1"/>
      <c r="O2" s="1"/>
      <c r="P2" s="1"/>
      <c r="Q2" s="1"/>
    </row>
    <row r="3" spans="1:17" ht="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0</v>
      </c>
      <c r="N3" s="1"/>
      <c r="O3" s="1"/>
      <c r="P3" s="1"/>
      <c r="Q3" s="1"/>
    </row>
    <row r="4" spans="1:17" ht="1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182</v>
      </c>
      <c r="N4" s="1"/>
      <c r="O4" s="66"/>
      <c r="P4" s="1"/>
      <c r="Q4" s="1"/>
    </row>
    <row r="5" spans="1:17" ht="15.75" x14ac:dyDescent="0.25">
      <c r="A5" s="1"/>
      <c r="B5" s="1"/>
      <c r="C5" s="1"/>
      <c r="D5" s="1"/>
      <c r="E5" s="135" t="s">
        <v>103</v>
      </c>
      <c r="F5" s="135"/>
      <c r="G5" s="135"/>
      <c r="H5" s="135"/>
      <c r="I5" s="135"/>
      <c r="J5" s="135"/>
      <c r="K5" s="135"/>
      <c r="L5" s="135"/>
      <c r="M5" s="1"/>
      <c r="N5" s="1"/>
      <c r="O5" s="1"/>
      <c r="P5" s="1"/>
    </row>
    <row r="6" spans="1:17" s="35" customFormat="1" ht="15.75" x14ac:dyDescent="0.25">
      <c r="A6" s="2"/>
      <c r="B6" s="135" t="s">
        <v>179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</row>
    <row r="7" spans="1:17" ht="15.75" hidden="1" x14ac:dyDescent="0.25">
      <c r="A7" s="1"/>
      <c r="B7" s="135" t="s">
        <v>102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</row>
    <row r="8" spans="1:17" ht="8.2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15.75" x14ac:dyDescent="0.25">
      <c r="A9" s="17"/>
      <c r="B9" s="3"/>
      <c r="C9" s="3"/>
      <c r="D9" s="3"/>
      <c r="E9" s="3"/>
      <c r="F9" s="3"/>
      <c r="G9" s="3"/>
      <c r="H9" s="3"/>
      <c r="I9" s="140" t="s">
        <v>104</v>
      </c>
      <c r="J9" s="9" t="s">
        <v>1</v>
      </c>
      <c r="K9" s="12" t="s">
        <v>3</v>
      </c>
      <c r="L9" s="9" t="s">
        <v>28</v>
      </c>
      <c r="M9" s="9" t="s">
        <v>6</v>
      </c>
      <c r="N9" s="9" t="s">
        <v>7</v>
      </c>
      <c r="O9" s="9" t="s">
        <v>7</v>
      </c>
      <c r="P9" s="9" t="s">
        <v>7</v>
      </c>
    </row>
    <row r="10" spans="1:17" ht="15.75" x14ac:dyDescent="0.25">
      <c r="A10" s="8"/>
      <c r="B10" s="4"/>
      <c r="C10" s="5" t="s">
        <v>9</v>
      </c>
      <c r="D10" s="4"/>
      <c r="E10" s="4"/>
      <c r="F10" s="4"/>
      <c r="G10" s="4"/>
      <c r="H10" s="4"/>
      <c r="I10" s="141"/>
      <c r="J10" s="10" t="s">
        <v>2</v>
      </c>
      <c r="K10" s="13" t="s">
        <v>4</v>
      </c>
      <c r="L10" s="10" t="s">
        <v>5</v>
      </c>
      <c r="M10" s="10" t="s">
        <v>5</v>
      </c>
      <c r="N10" s="10" t="s">
        <v>8</v>
      </c>
      <c r="O10" s="10" t="s">
        <v>8</v>
      </c>
      <c r="P10" s="10" t="s">
        <v>8</v>
      </c>
    </row>
    <row r="11" spans="1:17" ht="15.75" x14ac:dyDescent="0.25">
      <c r="A11" s="18"/>
      <c r="B11" s="6"/>
      <c r="C11" s="6"/>
      <c r="D11" s="6"/>
      <c r="E11" s="6"/>
      <c r="F11" s="6"/>
      <c r="G11" s="6"/>
      <c r="H11" s="6"/>
      <c r="I11" s="142"/>
      <c r="J11" s="11"/>
      <c r="K11" s="14"/>
      <c r="L11" s="11"/>
      <c r="M11" s="11"/>
      <c r="N11" s="11" t="s">
        <v>29</v>
      </c>
      <c r="O11" s="11" t="s">
        <v>29</v>
      </c>
      <c r="P11" s="11" t="s">
        <v>29</v>
      </c>
    </row>
    <row r="12" spans="1:17" ht="15.75" x14ac:dyDescent="0.25">
      <c r="A12" s="20" t="s">
        <v>30</v>
      </c>
      <c r="B12" s="15"/>
      <c r="C12" s="15"/>
      <c r="D12" s="15"/>
      <c r="E12" s="15"/>
      <c r="F12" s="15"/>
      <c r="G12" s="15"/>
      <c r="H12" s="15"/>
      <c r="I12" s="26" t="s">
        <v>12</v>
      </c>
      <c r="J12" s="26" t="s">
        <v>10</v>
      </c>
      <c r="K12" s="26" t="s">
        <v>10</v>
      </c>
      <c r="L12" s="26" t="s">
        <v>128</v>
      </c>
      <c r="M12" s="26" t="s">
        <v>12</v>
      </c>
      <c r="N12" s="111">
        <f>N13+N54+N64+N71+N88+N110</f>
        <v>6377.4</v>
      </c>
      <c r="O12" s="91">
        <f>O13+O54+O65+O71+O88+O110</f>
        <v>6321.7</v>
      </c>
      <c r="P12" s="26" t="e">
        <f>#REF!+P54+P60+P64+P71+P88+#REF!+#REF!</f>
        <v>#REF!</v>
      </c>
    </row>
    <row r="13" spans="1:17" ht="15.75" x14ac:dyDescent="0.25">
      <c r="A13" s="20" t="s">
        <v>13</v>
      </c>
      <c r="B13" s="16"/>
      <c r="C13" s="16"/>
      <c r="D13" s="16"/>
      <c r="E13" s="16"/>
      <c r="F13" s="16"/>
      <c r="G13" s="16"/>
      <c r="H13" s="16"/>
      <c r="I13" s="70">
        <v>982</v>
      </c>
      <c r="J13" s="23" t="s">
        <v>14</v>
      </c>
      <c r="K13" s="23" t="s">
        <v>10</v>
      </c>
      <c r="L13" s="23" t="s">
        <v>128</v>
      </c>
      <c r="M13" s="23" t="s">
        <v>12</v>
      </c>
      <c r="N13" s="92">
        <f>N15+N22+N33+N36+N38</f>
        <v>3014.0999999999995</v>
      </c>
      <c r="O13" s="92">
        <f>O15+O22+O33+O36+O38</f>
        <v>3165.7</v>
      </c>
      <c r="P13" s="23" t="e">
        <f>#REF!+#REF!+P28+#REF!+P31</f>
        <v>#REF!</v>
      </c>
    </row>
    <row r="14" spans="1:17" ht="15" x14ac:dyDescent="0.2">
      <c r="A14" s="37" t="s">
        <v>37</v>
      </c>
      <c r="B14" s="50"/>
      <c r="C14" s="50"/>
      <c r="D14" s="50"/>
      <c r="E14" s="50"/>
      <c r="F14" s="50"/>
      <c r="G14" s="50"/>
      <c r="H14" s="50"/>
      <c r="I14" s="124">
        <v>982</v>
      </c>
      <c r="J14" s="38"/>
      <c r="K14" s="38"/>
      <c r="L14" s="38"/>
      <c r="M14" s="38"/>
      <c r="N14" s="93"/>
      <c r="O14" s="93"/>
      <c r="P14" s="38"/>
    </row>
    <row r="15" spans="1:17" ht="15" x14ac:dyDescent="0.2">
      <c r="A15" s="39" t="s">
        <v>38</v>
      </c>
      <c r="B15" s="40"/>
      <c r="C15" s="40"/>
      <c r="D15" s="40"/>
      <c r="E15" s="40"/>
      <c r="F15" s="40"/>
      <c r="G15" s="40"/>
      <c r="H15" s="40"/>
      <c r="I15" s="125"/>
      <c r="J15" s="41" t="s">
        <v>14</v>
      </c>
      <c r="K15" s="41" t="s">
        <v>15</v>
      </c>
      <c r="L15" s="41" t="s">
        <v>128</v>
      </c>
      <c r="M15" s="41" t="s">
        <v>12</v>
      </c>
      <c r="N15" s="94">
        <f>N19</f>
        <v>699.6</v>
      </c>
      <c r="O15" s="94">
        <f>O19</f>
        <v>699.6</v>
      </c>
      <c r="P15" s="41" t="s">
        <v>74</v>
      </c>
    </row>
    <row r="16" spans="1:17" ht="15" x14ac:dyDescent="0.2">
      <c r="A16" s="42" t="s">
        <v>34</v>
      </c>
      <c r="B16" s="43"/>
      <c r="C16" s="43"/>
      <c r="D16" s="43"/>
      <c r="E16" s="43"/>
      <c r="F16" s="43"/>
      <c r="G16" s="43"/>
      <c r="H16" s="43"/>
      <c r="I16" s="126">
        <v>982</v>
      </c>
      <c r="J16" s="44"/>
      <c r="K16" s="44"/>
      <c r="L16" s="44"/>
      <c r="M16" s="44"/>
      <c r="N16" s="95"/>
      <c r="O16" s="95"/>
      <c r="P16" s="44"/>
    </row>
    <row r="17" spans="1:16" s="36" customFormat="1" ht="15" x14ac:dyDescent="0.2">
      <c r="A17" s="136" t="s">
        <v>56</v>
      </c>
      <c r="B17" s="137"/>
      <c r="C17" s="137"/>
      <c r="D17" s="137"/>
      <c r="E17" s="137"/>
      <c r="F17" s="137"/>
      <c r="G17" s="137"/>
      <c r="H17" s="137"/>
      <c r="I17" s="127"/>
      <c r="J17" s="31" t="s">
        <v>14</v>
      </c>
      <c r="K17" s="31" t="s">
        <v>15</v>
      </c>
      <c r="L17" s="31" t="s">
        <v>129</v>
      </c>
      <c r="M17" s="31" t="s">
        <v>12</v>
      </c>
      <c r="N17" s="96">
        <f>N19</f>
        <v>699.6</v>
      </c>
      <c r="O17" s="110">
        <f>O19</f>
        <v>699.6</v>
      </c>
      <c r="P17" s="31" t="s">
        <v>74</v>
      </c>
    </row>
    <row r="18" spans="1:16" s="36" customFormat="1" ht="15" x14ac:dyDescent="0.2">
      <c r="A18" s="143" t="s">
        <v>124</v>
      </c>
      <c r="B18" s="144"/>
      <c r="C18" s="144"/>
      <c r="D18" s="144"/>
      <c r="E18" s="144"/>
      <c r="F18" s="144"/>
      <c r="G18" s="144"/>
      <c r="H18" s="145"/>
      <c r="I18" s="83">
        <v>982</v>
      </c>
      <c r="J18" s="31" t="s">
        <v>14</v>
      </c>
      <c r="K18" s="31" t="s">
        <v>15</v>
      </c>
      <c r="L18" s="31" t="s">
        <v>130</v>
      </c>
      <c r="M18" s="31" t="s">
        <v>12</v>
      </c>
      <c r="N18" s="96">
        <f>N19</f>
        <v>699.6</v>
      </c>
      <c r="O18" s="110">
        <f>O19</f>
        <v>699.6</v>
      </c>
      <c r="P18" s="31"/>
    </row>
    <row r="19" spans="1:16" ht="15" x14ac:dyDescent="0.2">
      <c r="A19" s="138" t="s">
        <v>16</v>
      </c>
      <c r="B19" s="139"/>
      <c r="C19" s="139"/>
      <c r="D19" s="139"/>
      <c r="E19" s="139"/>
      <c r="F19" s="139"/>
      <c r="G19" s="139"/>
      <c r="H19" s="139"/>
      <c r="I19" s="73">
        <v>982</v>
      </c>
      <c r="J19" s="31" t="s">
        <v>14</v>
      </c>
      <c r="K19" s="31" t="s">
        <v>15</v>
      </c>
      <c r="L19" s="31" t="s">
        <v>131</v>
      </c>
      <c r="M19" s="31" t="s">
        <v>80</v>
      </c>
      <c r="N19" s="96">
        <v>699.6</v>
      </c>
      <c r="O19" s="96">
        <v>699.6</v>
      </c>
      <c r="P19" s="31" t="s">
        <v>74</v>
      </c>
    </row>
    <row r="20" spans="1:16" ht="14.25" customHeight="1" x14ac:dyDescent="0.2">
      <c r="A20" s="37" t="s">
        <v>39</v>
      </c>
      <c r="B20" s="50"/>
      <c r="C20" s="50"/>
      <c r="D20" s="50"/>
      <c r="E20" s="50"/>
      <c r="F20" s="50"/>
      <c r="G20" s="50"/>
      <c r="H20" s="50"/>
      <c r="I20" s="124">
        <v>982</v>
      </c>
      <c r="J20" s="38"/>
      <c r="K20" s="38"/>
      <c r="L20" s="38"/>
      <c r="M20" s="38"/>
      <c r="N20" s="93"/>
      <c r="O20" s="93"/>
      <c r="P20" s="38"/>
    </row>
    <row r="21" spans="1:16" ht="14.25" customHeight="1" x14ac:dyDescent="0.2">
      <c r="A21" s="37" t="s">
        <v>40</v>
      </c>
      <c r="B21" s="50"/>
      <c r="C21" s="50"/>
      <c r="D21" s="50"/>
      <c r="E21" s="50"/>
      <c r="F21" s="50"/>
      <c r="G21" s="50"/>
      <c r="H21" s="50"/>
      <c r="I21" s="174"/>
      <c r="J21" s="38"/>
      <c r="K21" s="38"/>
      <c r="L21" s="38"/>
      <c r="M21" s="38"/>
      <c r="N21" s="93"/>
      <c r="O21" s="93"/>
      <c r="P21" s="38"/>
    </row>
    <row r="22" spans="1:16" ht="12.75" customHeight="1" x14ac:dyDescent="0.2">
      <c r="A22" s="39" t="s">
        <v>41</v>
      </c>
      <c r="B22" s="40"/>
      <c r="C22" s="40"/>
      <c r="D22" s="40"/>
      <c r="E22" s="40"/>
      <c r="F22" s="40"/>
      <c r="G22" s="40"/>
      <c r="H22" s="40"/>
      <c r="I22" s="125"/>
      <c r="J22" s="41" t="s">
        <v>14</v>
      </c>
      <c r="K22" s="41" t="s">
        <v>167</v>
      </c>
      <c r="L22" s="41" t="s">
        <v>128</v>
      </c>
      <c r="M22" s="41" t="s">
        <v>12</v>
      </c>
      <c r="N22" s="94">
        <f>N24</f>
        <v>1833.6</v>
      </c>
      <c r="O22" s="94">
        <f>O24</f>
        <v>1833.6</v>
      </c>
      <c r="P22" s="41" t="s">
        <v>89</v>
      </c>
    </row>
    <row r="23" spans="1:16" ht="12.75" customHeight="1" x14ac:dyDescent="0.2">
      <c r="A23" s="158" t="s">
        <v>121</v>
      </c>
      <c r="B23" s="159"/>
      <c r="C23" s="159"/>
      <c r="D23" s="159"/>
      <c r="E23" s="159"/>
      <c r="F23" s="159"/>
      <c r="G23" s="159"/>
      <c r="H23" s="160"/>
      <c r="I23" s="124">
        <v>982</v>
      </c>
      <c r="J23" s="38"/>
      <c r="K23" s="38"/>
      <c r="L23" s="41"/>
      <c r="M23" s="38"/>
      <c r="N23" s="93"/>
      <c r="O23" s="93"/>
      <c r="P23" s="38"/>
    </row>
    <row r="24" spans="1:16" ht="12.75" customHeight="1" x14ac:dyDescent="0.2">
      <c r="A24" s="161"/>
      <c r="B24" s="162"/>
      <c r="C24" s="162"/>
      <c r="D24" s="162"/>
      <c r="E24" s="162"/>
      <c r="F24" s="162"/>
      <c r="G24" s="162"/>
      <c r="H24" s="163"/>
      <c r="I24" s="125"/>
      <c r="J24" s="41" t="s">
        <v>14</v>
      </c>
      <c r="K24" s="41" t="s">
        <v>17</v>
      </c>
      <c r="L24" s="41" t="s">
        <v>128</v>
      </c>
      <c r="M24" s="41" t="s">
        <v>12</v>
      </c>
      <c r="N24" s="94">
        <f>N26</f>
        <v>1833.6</v>
      </c>
      <c r="O24" s="94">
        <f>O26</f>
        <v>1833.6</v>
      </c>
      <c r="P24" s="38"/>
    </row>
    <row r="25" spans="1:16" ht="15" x14ac:dyDescent="0.2">
      <c r="A25" s="42" t="s">
        <v>115</v>
      </c>
      <c r="B25" s="43"/>
      <c r="C25" s="43"/>
      <c r="D25" s="43"/>
      <c r="E25" s="43"/>
      <c r="F25" s="43"/>
      <c r="G25" s="43"/>
      <c r="H25" s="43"/>
      <c r="I25" s="126">
        <v>982</v>
      </c>
      <c r="J25" s="44"/>
      <c r="K25" s="44"/>
      <c r="L25" s="44"/>
      <c r="M25" s="44"/>
      <c r="N25" s="95"/>
      <c r="O25" s="95"/>
      <c r="P25" s="44"/>
    </row>
    <row r="26" spans="1:16" ht="15" x14ac:dyDescent="0.2">
      <c r="A26" s="75" t="s">
        <v>116</v>
      </c>
      <c r="B26" s="76"/>
      <c r="C26" s="76"/>
      <c r="D26" s="76"/>
      <c r="E26" s="76"/>
      <c r="F26" s="76"/>
      <c r="G26" s="76"/>
      <c r="H26" s="77"/>
      <c r="I26" s="127"/>
      <c r="J26" s="31" t="s">
        <v>14</v>
      </c>
      <c r="K26" s="31" t="s">
        <v>17</v>
      </c>
      <c r="L26" s="31" t="s">
        <v>129</v>
      </c>
      <c r="M26" s="31" t="s">
        <v>12</v>
      </c>
      <c r="N26" s="96">
        <f>N27</f>
        <v>1833.6</v>
      </c>
      <c r="O26" s="96">
        <f>O27</f>
        <v>1833.6</v>
      </c>
      <c r="P26" s="31" t="s">
        <v>89</v>
      </c>
    </row>
    <row r="27" spans="1:16" ht="15" x14ac:dyDescent="0.2">
      <c r="A27" s="32" t="s">
        <v>18</v>
      </c>
      <c r="B27" s="15"/>
      <c r="C27" s="15"/>
      <c r="D27" s="15"/>
      <c r="E27" s="15"/>
      <c r="F27" s="15"/>
      <c r="G27" s="15"/>
      <c r="H27" s="15"/>
      <c r="I27" s="83">
        <v>982</v>
      </c>
      <c r="J27" s="31" t="s">
        <v>14</v>
      </c>
      <c r="K27" s="31" t="s">
        <v>17</v>
      </c>
      <c r="L27" s="31" t="s">
        <v>130</v>
      </c>
      <c r="M27" s="31" t="s">
        <v>12</v>
      </c>
      <c r="N27" s="96">
        <f>N28+N29+N30</f>
        <v>1833.6</v>
      </c>
      <c r="O27" s="96">
        <f>O28+O29+O30</f>
        <v>1833.6</v>
      </c>
      <c r="P27" s="31"/>
    </row>
    <row r="28" spans="1:16" ht="44.25" customHeight="1" x14ac:dyDescent="0.2">
      <c r="A28" s="134" t="s">
        <v>120</v>
      </c>
      <c r="B28" s="122"/>
      <c r="C28" s="122"/>
      <c r="D28" s="122"/>
      <c r="E28" s="122"/>
      <c r="F28" s="122"/>
      <c r="G28" s="122"/>
      <c r="H28" s="123"/>
      <c r="I28" s="69">
        <v>982</v>
      </c>
      <c r="J28" s="34" t="s">
        <v>14</v>
      </c>
      <c r="K28" s="34" t="s">
        <v>17</v>
      </c>
      <c r="L28" s="34" t="s">
        <v>151</v>
      </c>
      <c r="M28" s="34" t="s">
        <v>80</v>
      </c>
      <c r="N28" s="97">
        <v>1585.6</v>
      </c>
      <c r="O28" s="97">
        <v>1585.6</v>
      </c>
      <c r="P28" s="34" t="s">
        <v>81</v>
      </c>
    </row>
    <row r="29" spans="1:16" s="47" customFormat="1" ht="15" x14ac:dyDescent="0.2">
      <c r="A29" s="121" t="s">
        <v>118</v>
      </c>
      <c r="B29" s="122"/>
      <c r="C29" s="122"/>
      <c r="D29" s="122"/>
      <c r="E29" s="122"/>
      <c r="F29" s="122"/>
      <c r="G29" s="122"/>
      <c r="H29" s="123"/>
      <c r="I29" s="73">
        <v>982</v>
      </c>
      <c r="J29" s="24" t="s">
        <v>14</v>
      </c>
      <c r="K29" s="45" t="s">
        <v>17</v>
      </c>
      <c r="L29" s="45" t="s">
        <v>151</v>
      </c>
      <c r="M29" s="45" t="s">
        <v>78</v>
      </c>
      <c r="N29" s="98">
        <v>240</v>
      </c>
      <c r="O29" s="98">
        <v>240</v>
      </c>
      <c r="P29" s="45" t="s">
        <v>88</v>
      </c>
    </row>
    <row r="30" spans="1:16" s="47" customFormat="1" ht="15" x14ac:dyDescent="0.2">
      <c r="A30" s="121" t="s">
        <v>119</v>
      </c>
      <c r="B30" s="122"/>
      <c r="C30" s="122"/>
      <c r="D30" s="122"/>
      <c r="E30" s="122"/>
      <c r="F30" s="122"/>
      <c r="G30" s="122"/>
      <c r="H30" s="123"/>
      <c r="I30" s="73">
        <v>982</v>
      </c>
      <c r="J30" s="24" t="s">
        <v>14</v>
      </c>
      <c r="K30" s="45" t="s">
        <v>17</v>
      </c>
      <c r="L30" s="45" t="s">
        <v>151</v>
      </c>
      <c r="M30" s="45" t="s">
        <v>112</v>
      </c>
      <c r="N30" s="98">
        <v>8</v>
      </c>
      <c r="O30" s="98">
        <v>8</v>
      </c>
      <c r="P30" s="45"/>
    </row>
    <row r="31" spans="1:16" ht="15.75" hidden="1" customHeight="1" x14ac:dyDescent="0.25">
      <c r="A31" s="78" t="s">
        <v>94</v>
      </c>
      <c r="B31" s="80"/>
      <c r="C31" s="80"/>
      <c r="D31" s="80"/>
      <c r="E31" s="80"/>
      <c r="F31" s="80"/>
      <c r="G31" s="80"/>
      <c r="H31" s="80"/>
      <c r="I31" s="70">
        <v>982</v>
      </c>
      <c r="J31" s="41" t="s">
        <v>14</v>
      </c>
      <c r="K31" s="41" t="s">
        <v>59</v>
      </c>
      <c r="L31" s="41" t="s">
        <v>95</v>
      </c>
      <c r="M31" s="41" t="s">
        <v>12</v>
      </c>
      <c r="N31" s="94" t="s">
        <v>96</v>
      </c>
      <c r="O31" s="94" t="s">
        <v>96</v>
      </c>
      <c r="P31" s="41" t="s">
        <v>97</v>
      </c>
    </row>
    <row r="32" spans="1:16" ht="15.75" hidden="1" customHeight="1" x14ac:dyDescent="0.25">
      <c r="A32" s="81" t="s">
        <v>55</v>
      </c>
      <c r="B32" s="79"/>
      <c r="C32" s="79"/>
      <c r="D32" s="79"/>
      <c r="E32" s="79"/>
      <c r="F32" s="79"/>
      <c r="G32" s="79"/>
      <c r="H32" s="79"/>
      <c r="I32" s="70">
        <v>982</v>
      </c>
      <c r="J32" s="45" t="s">
        <v>14</v>
      </c>
      <c r="K32" s="45" t="s">
        <v>59</v>
      </c>
      <c r="L32" s="45" t="s">
        <v>95</v>
      </c>
      <c r="M32" s="45" t="s">
        <v>78</v>
      </c>
      <c r="N32" s="99" t="s">
        <v>96</v>
      </c>
      <c r="O32" s="99" t="s">
        <v>96</v>
      </c>
      <c r="P32" s="45" t="s">
        <v>97</v>
      </c>
    </row>
    <row r="33" spans="1:16" ht="15.75" x14ac:dyDescent="0.25">
      <c r="A33" s="39" t="s">
        <v>53</v>
      </c>
      <c r="B33" s="6"/>
      <c r="C33" s="6"/>
      <c r="D33" s="6"/>
      <c r="E33" s="6"/>
      <c r="F33" s="6"/>
      <c r="G33" s="6"/>
      <c r="H33" s="6"/>
      <c r="I33" s="70">
        <v>982</v>
      </c>
      <c r="J33" s="41" t="s">
        <v>14</v>
      </c>
      <c r="K33" s="41" t="s">
        <v>59</v>
      </c>
      <c r="L33" s="41" t="s">
        <v>128</v>
      </c>
      <c r="M33" s="41" t="s">
        <v>12</v>
      </c>
      <c r="N33" s="94" t="s">
        <v>47</v>
      </c>
      <c r="O33" s="94" t="s">
        <v>47</v>
      </c>
      <c r="P33" s="41" t="s">
        <v>47</v>
      </c>
    </row>
    <row r="34" spans="1:16" ht="15" x14ac:dyDescent="0.2">
      <c r="A34" s="32" t="s">
        <v>53</v>
      </c>
      <c r="B34" s="6"/>
      <c r="C34" s="6"/>
      <c r="D34" s="6"/>
      <c r="E34" s="6"/>
      <c r="F34" s="6"/>
      <c r="G34" s="6"/>
      <c r="H34" s="6"/>
      <c r="I34" s="69">
        <v>982</v>
      </c>
      <c r="J34" s="31" t="s">
        <v>14</v>
      </c>
      <c r="K34" s="31" t="s">
        <v>59</v>
      </c>
      <c r="L34" s="31" t="s">
        <v>150</v>
      </c>
      <c r="M34" s="31" t="s">
        <v>12</v>
      </c>
      <c r="N34" s="96" t="s">
        <v>47</v>
      </c>
      <c r="O34" s="96" t="s">
        <v>47</v>
      </c>
      <c r="P34" s="31" t="s">
        <v>47</v>
      </c>
    </row>
    <row r="35" spans="1:16" ht="15" x14ac:dyDescent="0.2">
      <c r="A35" s="32" t="s">
        <v>54</v>
      </c>
      <c r="B35" s="6"/>
      <c r="C35" s="6"/>
      <c r="D35" s="6"/>
      <c r="E35" s="6"/>
      <c r="F35" s="6"/>
      <c r="G35" s="6"/>
      <c r="H35" s="6"/>
      <c r="I35" s="69">
        <v>982</v>
      </c>
      <c r="J35" s="31" t="s">
        <v>14</v>
      </c>
      <c r="K35" s="31" t="s">
        <v>59</v>
      </c>
      <c r="L35" s="31" t="s">
        <v>159</v>
      </c>
      <c r="M35" s="31" t="s">
        <v>112</v>
      </c>
      <c r="N35" s="96" t="s">
        <v>47</v>
      </c>
      <c r="O35" s="96" t="s">
        <v>47</v>
      </c>
      <c r="P35" s="31" t="s">
        <v>47</v>
      </c>
    </row>
    <row r="36" spans="1:16" ht="15.75" x14ac:dyDescent="0.25">
      <c r="A36" s="85" t="s">
        <v>94</v>
      </c>
      <c r="B36" s="7"/>
      <c r="C36" s="7"/>
      <c r="D36" s="7"/>
      <c r="E36" s="7"/>
      <c r="F36" s="7"/>
      <c r="G36" s="7"/>
      <c r="H36" s="7"/>
      <c r="I36" s="41" t="s">
        <v>165</v>
      </c>
      <c r="J36" s="41" t="s">
        <v>14</v>
      </c>
      <c r="K36" s="41" t="s">
        <v>57</v>
      </c>
      <c r="L36" s="41" t="s">
        <v>136</v>
      </c>
      <c r="M36" s="41" t="s">
        <v>12</v>
      </c>
      <c r="N36" s="94">
        <f>N37</f>
        <v>155.1</v>
      </c>
      <c r="O36" s="94">
        <f>O37</f>
        <v>306.7</v>
      </c>
      <c r="P36" s="22" t="s">
        <v>166</v>
      </c>
    </row>
    <row r="37" spans="1:16" ht="15" x14ac:dyDescent="0.2">
      <c r="A37" s="181" t="s">
        <v>119</v>
      </c>
      <c r="B37" s="122"/>
      <c r="C37" s="122"/>
      <c r="D37" s="122"/>
      <c r="E37" s="122"/>
      <c r="F37" s="122"/>
      <c r="G37" s="122"/>
      <c r="H37" s="123"/>
      <c r="I37" s="24" t="s">
        <v>165</v>
      </c>
      <c r="J37" s="24" t="s">
        <v>14</v>
      </c>
      <c r="K37" s="24" t="s">
        <v>57</v>
      </c>
      <c r="L37" s="24" t="s">
        <v>181</v>
      </c>
      <c r="M37" s="24" t="s">
        <v>112</v>
      </c>
      <c r="N37" s="98">
        <v>155.1</v>
      </c>
      <c r="O37" s="96">
        <v>306.7</v>
      </c>
      <c r="P37" s="84" t="s">
        <v>166</v>
      </c>
    </row>
    <row r="38" spans="1:16" ht="15.75" x14ac:dyDescent="0.25">
      <c r="A38" s="128" t="s">
        <v>18</v>
      </c>
      <c r="B38" s="129"/>
      <c r="C38" s="129"/>
      <c r="D38" s="129"/>
      <c r="E38" s="129"/>
      <c r="F38" s="129"/>
      <c r="G38" s="129"/>
      <c r="H38" s="130"/>
      <c r="I38" s="70">
        <v>982</v>
      </c>
      <c r="J38" s="22" t="s">
        <v>14</v>
      </c>
      <c r="K38" s="22" t="s">
        <v>10</v>
      </c>
      <c r="L38" s="41" t="s">
        <v>128</v>
      </c>
      <c r="M38" s="22" t="s">
        <v>12</v>
      </c>
      <c r="N38" s="100">
        <f>N40+N48</f>
        <v>320.79999999999995</v>
      </c>
      <c r="O38" s="100">
        <f>O40+O48</f>
        <v>320.79999999999995</v>
      </c>
      <c r="P38" s="22" t="s">
        <v>66</v>
      </c>
    </row>
    <row r="39" spans="1:16" ht="15" customHeight="1" x14ac:dyDescent="0.2">
      <c r="A39" s="175" t="s">
        <v>115</v>
      </c>
      <c r="B39" s="176"/>
      <c r="C39" s="176"/>
      <c r="D39" s="176"/>
      <c r="E39" s="176"/>
      <c r="F39" s="176"/>
      <c r="G39" s="176"/>
      <c r="H39" s="177"/>
      <c r="I39" s="126">
        <v>982</v>
      </c>
      <c r="J39" s="28"/>
      <c r="K39" s="28"/>
      <c r="L39" s="28"/>
      <c r="M39" s="28"/>
      <c r="N39" s="101"/>
      <c r="O39" s="101"/>
      <c r="P39" s="28"/>
    </row>
    <row r="40" spans="1:16" ht="28.5" customHeight="1" x14ac:dyDescent="0.2">
      <c r="A40" s="178"/>
      <c r="B40" s="179"/>
      <c r="C40" s="179"/>
      <c r="D40" s="179"/>
      <c r="E40" s="179"/>
      <c r="F40" s="179"/>
      <c r="G40" s="179"/>
      <c r="H40" s="180"/>
      <c r="I40" s="127"/>
      <c r="J40" s="31" t="s">
        <v>14</v>
      </c>
      <c r="K40" s="31" t="s">
        <v>57</v>
      </c>
      <c r="L40" s="31" t="s">
        <v>129</v>
      </c>
      <c r="M40" s="31" t="s">
        <v>12</v>
      </c>
      <c r="N40" s="96">
        <f>N42</f>
        <v>1.9</v>
      </c>
      <c r="O40" s="110">
        <f>O42</f>
        <v>1.9</v>
      </c>
      <c r="P40" s="31" t="s">
        <v>66</v>
      </c>
    </row>
    <row r="41" spans="1:16" ht="14.25" customHeight="1" x14ac:dyDescent="0.2">
      <c r="A41" s="32" t="s">
        <v>18</v>
      </c>
      <c r="B41" s="15"/>
      <c r="C41" s="15"/>
      <c r="D41" s="15"/>
      <c r="E41" s="15"/>
      <c r="F41" s="15"/>
      <c r="G41" s="15"/>
      <c r="H41" s="15"/>
      <c r="I41" s="69">
        <v>982</v>
      </c>
      <c r="J41" s="34" t="s">
        <v>14</v>
      </c>
      <c r="K41" s="34" t="s">
        <v>57</v>
      </c>
      <c r="L41" s="34" t="s">
        <v>130</v>
      </c>
      <c r="M41" s="34" t="s">
        <v>12</v>
      </c>
      <c r="N41" s="97">
        <f>N42</f>
        <v>1.9</v>
      </c>
      <c r="O41" s="97">
        <f>O42</f>
        <v>1.9</v>
      </c>
      <c r="P41" s="34" t="s">
        <v>66</v>
      </c>
    </row>
    <row r="42" spans="1:16" ht="14.25" customHeight="1" x14ac:dyDescent="0.2">
      <c r="A42" s="115" t="s">
        <v>119</v>
      </c>
      <c r="B42" s="116"/>
      <c r="C42" s="116"/>
      <c r="D42" s="116"/>
      <c r="E42" s="116"/>
      <c r="F42" s="116"/>
      <c r="G42" s="116"/>
      <c r="H42" s="117"/>
      <c r="I42" s="126">
        <v>982</v>
      </c>
      <c r="J42" s="156" t="s">
        <v>14</v>
      </c>
      <c r="K42" s="156" t="s">
        <v>57</v>
      </c>
      <c r="L42" s="156" t="s">
        <v>149</v>
      </c>
      <c r="M42" s="156" t="s">
        <v>112</v>
      </c>
      <c r="N42" s="146">
        <v>1.9</v>
      </c>
      <c r="O42" s="146">
        <v>1.9</v>
      </c>
      <c r="P42" s="44"/>
    </row>
    <row r="43" spans="1:16" s="36" customFormat="1" ht="2.25" customHeight="1" x14ac:dyDescent="0.2">
      <c r="A43" s="118"/>
      <c r="B43" s="119"/>
      <c r="C43" s="119"/>
      <c r="D43" s="119"/>
      <c r="E43" s="119"/>
      <c r="F43" s="119"/>
      <c r="G43" s="119"/>
      <c r="H43" s="120"/>
      <c r="I43" s="165"/>
      <c r="J43" s="157"/>
      <c r="K43" s="157"/>
      <c r="L43" s="157"/>
      <c r="M43" s="157"/>
      <c r="N43" s="147"/>
      <c r="O43" s="147"/>
      <c r="P43" s="28"/>
    </row>
    <row r="44" spans="1:16" ht="14.25" hidden="1" customHeight="1" x14ac:dyDescent="0.2">
      <c r="A44" s="53"/>
      <c r="B44" s="6"/>
      <c r="C44" s="6"/>
      <c r="D44" s="6"/>
      <c r="E44" s="6"/>
      <c r="F44" s="6"/>
      <c r="G44" s="6"/>
      <c r="H44" s="6"/>
      <c r="I44" s="74"/>
      <c r="J44" s="31" t="s">
        <v>14</v>
      </c>
      <c r="K44" s="31" t="s">
        <v>57</v>
      </c>
      <c r="L44" s="31" t="s">
        <v>105</v>
      </c>
      <c r="M44" s="31" t="s">
        <v>109</v>
      </c>
      <c r="N44" s="96" t="s">
        <v>66</v>
      </c>
      <c r="O44" s="96" t="s">
        <v>66</v>
      </c>
      <c r="P44" s="31" t="s">
        <v>66</v>
      </c>
    </row>
    <row r="45" spans="1:16" ht="15" hidden="1" customHeight="1" x14ac:dyDescent="0.2">
      <c r="A45" s="32" t="s">
        <v>31</v>
      </c>
      <c r="B45" s="33"/>
      <c r="C45" s="33"/>
      <c r="D45" s="33"/>
      <c r="E45" s="33"/>
      <c r="F45" s="33"/>
      <c r="G45" s="33"/>
      <c r="H45" s="33"/>
      <c r="I45" s="69"/>
      <c r="J45" s="34" t="s">
        <v>14</v>
      </c>
      <c r="K45" s="34" t="s">
        <v>42</v>
      </c>
      <c r="L45" s="34" t="s">
        <v>32</v>
      </c>
      <c r="M45" s="34" t="s">
        <v>12</v>
      </c>
      <c r="N45" s="97" t="s">
        <v>52</v>
      </c>
      <c r="O45" s="97" t="s">
        <v>52</v>
      </c>
      <c r="P45" s="34" t="s">
        <v>52</v>
      </c>
    </row>
    <row r="46" spans="1:16" ht="15" hidden="1" customHeight="1" x14ac:dyDescent="0.2">
      <c r="A46" s="32" t="s">
        <v>26</v>
      </c>
      <c r="B46" s="15"/>
      <c r="C46" s="15"/>
      <c r="D46" s="15"/>
      <c r="E46" s="15"/>
      <c r="F46" s="15"/>
      <c r="G46" s="15"/>
      <c r="H46" s="15"/>
      <c r="I46" s="71"/>
      <c r="J46" s="34" t="s">
        <v>14</v>
      </c>
      <c r="K46" s="34" t="s">
        <v>42</v>
      </c>
      <c r="L46" s="34" t="s">
        <v>43</v>
      </c>
      <c r="M46" s="34" t="s">
        <v>12</v>
      </c>
      <c r="N46" s="97" t="s">
        <v>52</v>
      </c>
      <c r="O46" s="97" t="s">
        <v>52</v>
      </c>
      <c r="P46" s="34" t="s">
        <v>52</v>
      </c>
    </row>
    <row r="47" spans="1:16" ht="15.75" hidden="1" customHeight="1" x14ac:dyDescent="0.25">
      <c r="A47" s="19" t="s">
        <v>35</v>
      </c>
      <c r="B47" s="16"/>
      <c r="C47" s="16"/>
      <c r="D47" s="16"/>
      <c r="E47" s="16"/>
      <c r="F47" s="16"/>
      <c r="G47" s="16"/>
      <c r="H47" s="16"/>
      <c r="I47" s="70"/>
      <c r="J47" s="34" t="s">
        <v>14</v>
      </c>
      <c r="K47" s="34" t="s">
        <v>42</v>
      </c>
      <c r="L47" s="34" t="s">
        <v>43</v>
      </c>
      <c r="M47" s="34" t="s">
        <v>36</v>
      </c>
      <c r="N47" s="97" t="s">
        <v>52</v>
      </c>
      <c r="O47" s="97" t="s">
        <v>52</v>
      </c>
      <c r="P47" s="34" t="s">
        <v>52</v>
      </c>
    </row>
    <row r="48" spans="1:16" ht="14.25" customHeight="1" x14ac:dyDescent="0.2">
      <c r="A48" s="32" t="s">
        <v>18</v>
      </c>
      <c r="B48" s="15"/>
      <c r="C48" s="15"/>
      <c r="D48" s="15"/>
      <c r="E48" s="15"/>
      <c r="F48" s="15"/>
      <c r="G48" s="15"/>
      <c r="H48" s="15"/>
      <c r="I48" s="69">
        <v>982</v>
      </c>
      <c r="J48" s="34" t="s">
        <v>14</v>
      </c>
      <c r="K48" s="34" t="s">
        <v>57</v>
      </c>
      <c r="L48" s="34" t="s">
        <v>148</v>
      </c>
      <c r="M48" s="34" t="s">
        <v>12</v>
      </c>
      <c r="N48" s="97">
        <f>N52</f>
        <v>318.89999999999998</v>
      </c>
      <c r="O48" s="97">
        <f>O52</f>
        <v>318.89999999999998</v>
      </c>
      <c r="P48" s="34" t="s">
        <v>66</v>
      </c>
    </row>
    <row r="49" spans="1:16" ht="14.25" customHeight="1" x14ac:dyDescent="0.2">
      <c r="A49" s="58" t="s">
        <v>110</v>
      </c>
      <c r="B49" s="63"/>
      <c r="C49" s="63"/>
      <c r="D49" s="63"/>
      <c r="E49" s="63"/>
      <c r="F49" s="63"/>
      <c r="G49" s="63"/>
      <c r="H49" s="63"/>
      <c r="I49" s="126">
        <v>982</v>
      </c>
      <c r="J49" s="156" t="s">
        <v>14</v>
      </c>
      <c r="K49" s="156" t="s">
        <v>57</v>
      </c>
      <c r="L49" s="156" t="s">
        <v>148</v>
      </c>
      <c r="M49" s="156" t="s">
        <v>12</v>
      </c>
      <c r="N49" s="146">
        <f>N52</f>
        <v>318.89999999999998</v>
      </c>
      <c r="O49" s="146">
        <f>O52</f>
        <v>318.89999999999998</v>
      </c>
      <c r="P49" s="44"/>
    </row>
    <row r="50" spans="1:16" s="36" customFormat="1" ht="14.25" customHeight="1" x14ac:dyDescent="0.2">
      <c r="A50" s="59" t="s">
        <v>111</v>
      </c>
      <c r="B50" s="54"/>
      <c r="C50" s="54"/>
      <c r="D50" s="54"/>
      <c r="E50" s="54"/>
      <c r="F50" s="54"/>
      <c r="G50" s="54"/>
      <c r="H50" s="54"/>
      <c r="I50" s="127"/>
      <c r="J50" s="164"/>
      <c r="K50" s="164"/>
      <c r="L50" s="164"/>
      <c r="M50" s="164"/>
      <c r="N50" s="152"/>
      <c r="O50" s="152"/>
      <c r="P50" s="28"/>
    </row>
    <row r="51" spans="1:16" ht="14.25" hidden="1" customHeight="1" x14ac:dyDescent="0.2">
      <c r="A51" s="53"/>
      <c r="B51" s="6"/>
      <c r="C51" s="6"/>
      <c r="D51" s="6"/>
      <c r="E51" s="6"/>
      <c r="F51" s="6"/>
      <c r="G51" s="6"/>
      <c r="H51" s="6"/>
      <c r="I51" s="69">
        <v>982</v>
      </c>
      <c r="J51" s="34" t="s">
        <v>14</v>
      </c>
      <c r="K51" s="34" t="s">
        <v>57</v>
      </c>
      <c r="L51" s="34" t="s">
        <v>108</v>
      </c>
      <c r="M51" s="34" t="s">
        <v>12</v>
      </c>
      <c r="N51" s="97" t="s">
        <v>114</v>
      </c>
      <c r="O51" s="97" t="s">
        <v>114</v>
      </c>
      <c r="P51" s="31" t="s">
        <v>66</v>
      </c>
    </row>
    <row r="52" spans="1:16" ht="14.25" customHeight="1" x14ac:dyDescent="0.2">
      <c r="A52" s="115" t="s">
        <v>120</v>
      </c>
      <c r="B52" s="116"/>
      <c r="C52" s="116"/>
      <c r="D52" s="116"/>
      <c r="E52" s="116"/>
      <c r="F52" s="116"/>
      <c r="G52" s="116"/>
      <c r="H52" s="117"/>
      <c r="I52" s="126">
        <v>982</v>
      </c>
      <c r="J52" s="156" t="s">
        <v>14</v>
      </c>
      <c r="K52" s="156" t="s">
        <v>57</v>
      </c>
      <c r="L52" s="156" t="s">
        <v>148</v>
      </c>
      <c r="M52" s="156" t="s">
        <v>80</v>
      </c>
      <c r="N52" s="146">
        <v>318.89999999999998</v>
      </c>
      <c r="O52" s="146">
        <v>318.89999999999998</v>
      </c>
      <c r="P52" s="31"/>
    </row>
    <row r="53" spans="1:16" ht="30" customHeight="1" x14ac:dyDescent="0.2">
      <c r="A53" s="118"/>
      <c r="B53" s="119"/>
      <c r="C53" s="119"/>
      <c r="D53" s="119"/>
      <c r="E53" s="119"/>
      <c r="F53" s="119"/>
      <c r="G53" s="119"/>
      <c r="H53" s="120"/>
      <c r="I53" s="127"/>
      <c r="J53" s="164"/>
      <c r="K53" s="164"/>
      <c r="L53" s="164"/>
      <c r="M53" s="164"/>
      <c r="N53" s="152"/>
      <c r="O53" s="152"/>
      <c r="P53" s="31"/>
    </row>
    <row r="54" spans="1:16" ht="15" customHeight="1" x14ac:dyDescent="0.25">
      <c r="A54" s="20" t="s">
        <v>19</v>
      </c>
      <c r="B54" s="16"/>
      <c r="C54" s="16"/>
      <c r="D54" s="16"/>
      <c r="E54" s="16"/>
      <c r="F54" s="16"/>
      <c r="G54" s="16"/>
      <c r="H54" s="16"/>
      <c r="I54" s="70">
        <v>982</v>
      </c>
      <c r="J54" s="23" t="s">
        <v>15</v>
      </c>
      <c r="K54" s="23" t="s">
        <v>10</v>
      </c>
      <c r="L54" s="41" t="s">
        <v>128</v>
      </c>
      <c r="M54" s="23" t="s">
        <v>12</v>
      </c>
      <c r="N54" s="92">
        <f>N59</f>
        <v>171.5</v>
      </c>
      <c r="O54" s="92">
        <f>O59</f>
        <v>188</v>
      </c>
      <c r="P54" s="23" t="s">
        <v>90</v>
      </c>
    </row>
    <row r="55" spans="1:16" s="35" customFormat="1" ht="15.75" x14ac:dyDescent="0.25">
      <c r="A55" s="20" t="s">
        <v>20</v>
      </c>
      <c r="B55" s="15"/>
      <c r="C55" s="15"/>
      <c r="D55" s="15"/>
      <c r="E55" s="15"/>
      <c r="F55" s="15"/>
      <c r="G55" s="15"/>
      <c r="H55" s="15"/>
      <c r="I55" s="70">
        <v>982</v>
      </c>
      <c r="J55" s="23" t="s">
        <v>15</v>
      </c>
      <c r="K55" s="23" t="s">
        <v>44</v>
      </c>
      <c r="L55" s="41" t="s">
        <v>128</v>
      </c>
      <c r="M55" s="23" t="s">
        <v>12</v>
      </c>
      <c r="N55" s="92">
        <f>N59</f>
        <v>171.5</v>
      </c>
      <c r="O55" s="92">
        <f>O59</f>
        <v>188</v>
      </c>
      <c r="P55" s="23" t="s">
        <v>90</v>
      </c>
    </row>
    <row r="56" spans="1:16" s="35" customFormat="1" ht="15.75" x14ac:dyDescent="0.25">
      <c r="A56" s="32" t="s">
        <v>18</v>
      </c>
      <c r="B56" s="15"/>
      <c r="C56" s="15"/>
      <c r="D56" s="15"/>
      <c r="E56" s="15"/>
      <c r="F56" s="15"/>
      <c r="G56" s="15"/>
      <c r="H56" s="15"/>
      <c r="I56" s="70">
        <v>982</v>
      </c>
      <c r="J56" s="57" t="s">
        <v>15</v>
      </c>
      <c r="K56" s="57" t="s">
        <v>44</v>
      </c>
      <c r="L56" s="41" t="s">
        <v>128</v>
      </c>
      <c r="M56" s="57" t="s">
        <v>12</v>
      </c>
      <c r="N56" s="102">
        <f>N59</f>
        <v>171.5</v>
      </c>
      <c r="O56" s="107">
        <f>O59</f>
        <v>188</v>
      </c>
      <c r="P56" s="57"/>
    </row>
    <row r="57" spans="1:16" ht="15" x14ac:dyDescent="0.2">
      <c r="A57" s="42" t="s">
        <v>45</v>
      </c>
      <c r="B57" s="43"/>
      <c r="C57" s="43"/>
      <c r="D57" s="43"/>
      <c r="E57" s="43"/>
      <c r="F57" s="43"/>
      <c r="G57" s="43"/>
      <c r="H57" s="43"/>
      <c r="I57" s="73">
        <v>982</v>
      </c>
      <c r="J57" s="25" t="s">
        <v>15</v>
      </c>
      <c r="K57" s="25" t="s">
        <v>44</v>
      </c>
      <c r="L57" s="52" t="s">
        <v>147</v>
      </c>
      <c r="M57" s="25" t="s">
        <v>12</v>
      </c>
      <c r="N57" s="103">
        <f>N59</f>
        <v>171.5</v>
      </c>
      <c r="O57" s="103">
        <f>O59</f>
        <v>188</v>
      </c>
      <c r="P57" s="52" t="s">
        <v>90</v>
      </c>
    </row>
    <row r="58" spans="1:16" ht="15" x14ac:dyDescent="0.2">
      <c r="A58" s="42" t="s">
        <v>21</v>
      </c>
      <c r="B58" s="43"/>
      <c r="C58" s="43"/>
      <c r="D58" s="43"/>
      <c r="E58" s="43"/>
      <c r="F58" s="43"/>
      <c r="G58" s="43"/>
      <c r="H58" s="43"/>
      <c r="I58" s="126">
        <v>982</v>
      </c>
      <c r="J58" s="44"/>
      <c r="K58" s="44"/>
      <c r="L58" s="44"/>
      <c r="M58" s="44"/>
      <c r="N58" s="95"/>
      <c r="O58" s="95"/>
      <c r="P58" s="44"/>
    </row>
    <row r="59" spans="1:16" ht="12.75" customHeight="1" x14ac:dyDescent="0.2">
      <c r="A59" s="29" t="s">
        <v>22</v>
      </c>
      <c r="B59" s="30"/>
      <c r="C59" s="30"/>
      <c r="D59" s="30"/>
      <c r="E59" s="30"/>
      <c r="F59" s="30"/>
      <c r="G59" s="30"/>
      <c r="H59" s="30"/>
      <c r="I59" s="127"/>
      <c r="J59" s="31" t="s">
        <v>15</v>
      </c>
      <c r="K59" s="31" t="s">
        <v>44</v>
      </c>
      <c r="L59" s="31" t="s">
        <v>146</v>
      </c>
      <c r="M59" s="31" t="s">
        <v>80</v>
      </c>
      <c r="N59" s="96">
        <v>171.5</v>
      </c>
      <c r="O59" s="96">
        <v>188</v>
      </c>
      <c r="P59" s="31" t="s">
        <v>90</v>
      </c>
    </row>
    <row r="60" spans="1:16" s="35" customFormat="1" ht="14.25" hidden="1" customHeight="1" x14ac:dyDescent="0.25">
      <c r="A60" s="51" t="s">
        <v>48</v>
      </c>
      <c r="B60" s="40"/>
      <c r="C60" s="40"/>
      <c r="D60" s="40"/>
      <c r="E60" s="40"/>
      <c r="F60" s="40"/>
      <c r="G60" s="40"/>
      <c r="H60" s="40"/>
      <c r="I60" s="70">
        <v>982</v>
      </c>
      <c r="J60" s="26" t="s">
        <v>44</v>
      </c>
      <c r="K60" s="26" t="s">
        <v>10</v>
      </c>
      <c r="L60" s="26" t="s">
        <v>11</v>
      </c>
      <c r="M60" s="26" t="s">
        <v>12</v>
      </c>
      <c r="N60" s="91" t="s">
        <v>107</v>
      </c>
      <c r="O60" s="91" t="s">
        <v>107</v>
      </c>
      <c r="P60" s="26" t="s">
        <v>91</v>
      </c>
    </row>
    <row r="61" spans="1:16" s="35" customFormat="1" ht="14.25" hidden="1" customHeight="1" x14ac:dyDescent="0.25">
      <c r="A61" s="20" t="s">
        <v>49</v>
      </c>
      <c r="B61" s="30"/>
      <c r="C61" s="30"/>
      <c r="D61" s="30"/>
      <c r="E61" s="30"/>
      <c r="F61" s="30"/>
      <c r="G61" s="30"/>
      <c r="H61" s="30"/>
      <c r="I61" s="70">
        <v>982</v>
      </c>
      <c r="J61" s="26" t="s">
        <v>44</v>
      </c>
      <c r="K61" s="26" t="s">
        <v>50</v>
      </c>
      <c r="L61" s="26" t="s">
        <v>11</v>
      </c>
      <c r="M61" s="26" t="s">
        <v>12</v>
      </c>
      <c r="N61" s="91" t="s">
        <v>107</v>
      </c>
      <c r="O61" s="91" t="s">
        <v>107</v>
      </c>
      <c r="P61" s="26" t="s">
        <v>91</v>
      </c>
    </row>
    <row r="62" spans="1:16" ht="14.25" hidden="1" customHeight="1" x14ac:dyDescent="0.2">
      <c r="A62" s="32" t="s">
        <v>51</v>
      </c>
      <c r="B62" s="15"/>
      <c r="C62" s="15"/>
      <c r="D62" s="15"/>
      <c r="E62" s="15"/>
      <c r="F62" s="15"/>
      <c r="G62" s="15"/>
      <c r="H62" s="15"/>
      <c r="I62" s="69">
        <v>982</v>
      </c>
      <c r="J62" s="31" t="s">
        <v>44</v>
      </c>
      <c r="K62" s="31" t="s">
        <v>50</v>
      </c>
      <c r="L62" s="31" t="s">
        <v>79</v>
      </c>
      <c r="M62" s="31" t="s">
        <v>12</v>
      </c>
      <c r="N62" s="99" t="s">
        <v>107</v>
      </c>
      <c r="O62" s="99" t="s">
        <v>107</v>
      </c>
      <c r="P62" s="45" t="s">
        <v>91</v>
      </c>
    </row>
    <row r="63" spans="1:16" ht="14.25" hidden="1" customHeight="1" x14ac:dyDescent="0.2">
      <c r="A63" s="27" t="s">
        <v>82</v>
      </c>
      <c r="B63" s="4"/>
      <c r="C63" s="4"/>
      <c r="D63" s="4"/>
      <c r="E63" s="4"/>
      <c r="F63" s="4"/>
      <c r="G63" s="4"/>
      <c r="H63" s="4"/>
      <c r="I63" s="69">
        <v>982</v>
      </c>
      <c r="J63" s="31" t="s">
        <v>44</v>
      </c>
      <c r="K63" s="31" t="s">
        <v>50</v>
      </c>
      <c r="L63" s="31" t="s">
        <v>79</v>
      </c>
      <c r="M63" s="31" t="s">
        <v>12</v>
      </c>
      <c r="N63" s="96" t="s">
        <v>107</v>
      </c>
      <c r="O63" s="96" t="s">
        <v>107</v>
      </c>
      <c r="P63" s="31" t="s">
        <v>91</v>
      </c>
    </row>
    <row r="64" spans="1:16" s="35" customFormat="1" ht="14.25" customHeight="1" x14ac:dyDescent="0.25">
      <c r="A64" s="20" t="s">
        <v>67</v>
      </c>
      <c r="B64" s="16"/>
      <c r="C64" s="16"/>
      <c r="D64" s="16"/>
      <c r="E64" s="16"/>
      <c r="F64" s="16"/>
      <c r="G64" s="16"/>
      <c r="H64" s="16"/>
      <c r="I64" s="70">
        <v>982</v>
      </c>
      <c r="J64" s="26" t="s">
        <v>17</v>
      </c>
      <c r="K64" s="26" t="s">
        <v>10</v>
      </c>
      <c r="L64" s="41" t="s">
        <v>128</v>
      </c>
      <c r="M64" s="26" t="s">
        <v>12</v>
      </c>
      <c r="N64" s="91">
        <f>N68</f>
        <v>668.8</v>
      </c>
      <c r="O64" s="108">
        <f>O68</f>
        <v>673.8</v>
      </c>
      <c r="P64" s="26" t="s">
        <v>98</v>
      </c>
    </row>
    <row r="65" spans="1:16" s="35" customFormat="1" ht="30" customHeight="1" x14ac:dyDescent="0.25">
      <c r="A65" s="153" t="s">
        <v>173</v>
      </c>
      <c r="B65" s="154"/>
      <c r="C65" s="154"/>
      <c r="D65" s="154"/>
      <c r="E65" s="154"/>
      <c r="F65" s="154"/>
      <c r="G65" s="154"/>
      <c r="H65" s="154"/>
      <c r="I65" s="70">
        <v>982</v>
      </c>
      <c r="J65" s="26" t="s">
        <v>17</v>
      </c>
      <c r="K65" s="26" t="s">
        <v>68</v>
      </c>
      <c r="L65" s="41" t="s">
        <v>128</v>
      </c>
      <c r="M65" s="26" t="s">
        <v>12</v>
      </c>
      <c r="N65" s="91">
        <f>N68</f>
        <v>668.8</v>
      </c>
      <c r="O65" s="108">
        <f>O68</f>
        <v>673.8</v>
      </c>
      <c r="P65" s="26"/>
    </row>
    <row r="66" spans="1:16" s="35" customFormat="1" ht="14.25" customHeight="1" x14ac:dyDescent="0.25">
      <c r="A66" s="153" t="s">
        <v>126</v>
      </c>
      <c r="B66" s="154"/>
      <c r="C66" s="154"/>
      <c r="D66" s="154"/>
      <c r="E66" s="154"/>
      <c r="F66" s="154"/>
      <c r="G66" s="154"/>
      <c r="H66" s="154"/>
      <c r="I66" s="70">
        <v>982</v>
      </c>
      <c r="J66" s="26" t="s">
        <v>17</v>
      </c>
      <c r="K66" s="26" t="s">
        <v>68</v>
      </c>
      <c r="L66" s="26" t="s">
        <v>145</v>
      </c>
      <c r="M66" s="26" t="s">
        <v>12</v>
      </c>
      <c r="N66" s="91">
        <f>N68</f>
        <v>668.8</v>
      </c>
      <c r="O66" s="108">
        <f>O68</f>
        <v>673.8</v>
      </c>
      <c r="P66" s="26" t="s">
        <v>98</v>
      </c>
    </row>
    <row r="67" spans="1:16" s="35" customFormat="1" ht="16.5" customHeight="1" x14ac:dyDescent="0.25">
      <c r="A67" s="172" t="s">
        <v>124</v>
      </c>
      <c r="B67" s="173"/>
      <c r="C67" s="173"/>
      <c r="D67" s="173"/>
      <c r="E67" s="173"/>
      <c r="F67" s="173"/>
      <c r="G67" s="173"/>
      <c r="H67" s="173"/>
      <c r="I67" s="70">
        <v>982</v>
      </c>
      <c r="J67" s="26" t="s">
        <v>17</v>
      </c>
      <c r="K67" s="26" t="s">
        <v>68</v>
      </c>
      <c r="L67" s="26" t="s">
        <v>144</v>
      </c>
      <c r="M67" s="26" t="s">
        <v>12</v>
      </c>
      <c r="N67" s="91">
        <f>N68</f>
        <v>668.8</v>
      </c>
      <c r="O67" s="108">
        <f>O68</f>
        <v>673.8</v>
      </c>
      <c r="P67" s="26" t="s">
        <v>98</v>
      </c>
    </row>
    <row r="68" spans="1:16" s="35" customFormat="1" ht="16.5" customHeight="1" x14ac:dyDescent="0.25">
      <c r="A68" s="32" t="s">
        <v>69</v>
      </c>
      <c r="B68" s="21"/>
      <c r="C68" s="21"/>
      <c r="D68" s="21"/>
      <c r="E68" s="21"/>
      <c r="F68" s="21"/>
      <c r="G68" s="21"/>
      <c r="H68" s="21"/>
      <c r="I68" s="69">
        <v>982</v>
      </c>
      <c r="J68" s="31" t="s">
        <v>17</v>
      </c>
      <c r="K68" s="31" t="s">
        <v>68</v>
      </c>
      <c r="L68" s="31" t="s">
        <v>143</v>
      </c>
      <c r="M68" s="31" t="s">
        <v>78</v>
      </c>
      <c r="N68" s="96">
        <v>668.8</v>
      </c>
      <c r="O68" s="96">
        <v>673.8</v>
      </c>
      <c r="P68" s="26"/>
    </row>
    <row r="69" spans="1:16" s="35" customFormat="1" ht="59.25" hidden="1" customHeight="1" x14ac:dyDescent="0.25">
      <c r="A69" s="131" t="s">
        <v>153</v>
      </c>
      <c r="B69" s="132"/>
      <c r="C69" s="132"/>
      <c r="D69" s="132"/>
      <c r="E69" s="132"/>
      <c r="F69" s="132"/>
      <c r="G69" s="132"/>
      <c r="H69" s="133"/>
      <c r="I69" s="69">
        <v>982</v>
      </c>
      <c r="J69" s="31" t="s">
        <v>17</v>
      </c>
      <c r="K69" s="31" t="s">
        <v>68</v>
      </c>
      <c r="L69" s="31" t="s">
        <v>152</v>
      </c>
      <c r="M69" s="31" t="s">
        <v>78</v>
      </c>
      <c r="N69" s="96" t="s">
        <v>156</v>
      </c>
      <c r="O69" s="96" t="s">
        <v>156</v>
      </c>
      <c r="P69" s="26"/>
    </row>
    <row r="70" spans="1:16" s="46" customFormat="1" ht="14.25" hidden="1" customHeight="1" x14ac:dyDescent="0.2">
      <c r="A70" s="121" t="s">
        <v>118</v>
      </c>
      <c r="B70" s="122"/>
      <c r="C70" s="122"/>
      <c r="D70" s="122"/>
      <c r="E70" s="122"/>
      <c r="F70" s="122"/>
      <c r="G70" s="122"/>
      <c r="H70" s="123"/>
      <c r="I70" s="73">
        <v>982</v>
      </c>
      <c r="J70" s="45" t="s">
        <v>17</v>
      </c>
      <c r="K70" s="45" t="s">
        <v>68</v>
      </c>
      <c r="L70" s="45" t="s">
        <v>152</v>
      </c>
      <c r="M70" s="45" t="s">
        <v>78</v>
      </c>
      <c r="N70" s="99" t="s">
        <v>156</v>
      </c>
      <c r="O70" s="99" t="s">
        <v>156</v>
      </c>
      <c r="P70" s="31" t="s">
        <v>92</v>
      </c>
    </row>
    <row r="71" spans="1:16" s="55" customFormat="1" ht="30.75" customHeight="1" x14ac:dyDescent="0.25">
      <c r="A71" s="166" t="s">
        <v>169</v>
      </c>
      <c r="B71" s="167"/>
      <c r="C71" s="167"/>
      <c r="D71" s="167"/>
      <c r="E71" s="167"/>
      <c r="F71" s="167"/>
      <c r="G71" s="167"/>
      <c r="H71" s="167"/>
      <c r="I71" s="70">
        <v>982</v>
      </c>
      <c r="J71" s="26" t="s">
        <v>23</v>
      </c>
      <c r="K71" s="26" t="s">
        <v>10</v>
      </c>
      <c r="L71" s="41" t="s">
        <v>128</v>
      </c>
      <c r="M71" s="26" t="s">
        <v>12</v>
      </c>
      <c r="N71" s="91">
        <f>N72</f>
        <v>74.3</v>
      </c>
      <c r="O71" s="91">
        <f>O72</f>
        <v>74.3</v>
      </c>
      <c r="P71" s="26" t="s">
        <v>101</v>
      </c>
    </row>
    <row r="72" spans="1:16" s="55" customFormat="1" ht="19.5" customHeight="1" x14ac:dyDescent="0.25">
      <c r="A72" s="153" t="s">
        <v>168</v>
      </c>
      <c r="B72" s="154"/>
      <c r="C72" s="154"/>
      <c r="D72" s="154"/>
      <c r="E72" s="154"/>
      <c r="F72" s="154"/>
      <c r="G72" s="154"/>
      <c r="H72" s="155"/>
      <c r="I72" s="70">
        <v>982</v>
      </c>
      <c r="J72" s="26" t="s">
        <v>23</v>
      </c>
      <c r="K72" s="26" t="s">
        <v>10</v>
      </c>
      <c r="L72" s="26" t="s">
        <v>142</v>
      </c>
      <c r="M72" s="26" t="s">
        <v>12</v>
      </c>
      <c r="N72" s="91">
        <f>N73</f>
        <v>74.3</v>
      </c>
      <c r="O72" s="91">
        <f>O73</f>
        <v>74.3</v>
      </c>
      <c r="P72" s="26"/>
    </row>
    <row r="73" spans="1:16" ht="15.75" x14ac:dyDescent="0.25">
      <c r="A73" s="20" t="s">
        <v>83</v>
      </c>
      <c r="B73" s="16"/>
      <c r="C73" s="16"/>
      <c r="D73" s="16"/>
      <c r="E73" s="16"/>
      <c r="F73" s="16"/>
      <c r="G73" s="16"/>
      <c r="H73" s="16"/>
      <c r="I73" s="70">
        <v>982</v>
      </c>
      <c r="J73" s="23" t="s">
        <v>23</v>
      </c>
      <c r="K73" s="23" t="s">
        <v>10</v>
      </c>
      <c r="L73" s="23" t="s">
        <v>141</v>
      </c>
      <c r="M73" s="23" t="s">
        <v>12</v>
      </c>
      <c r="N73" s="92">
        <f>N75+N77+N79+N82</f>
        <v>74.3</v>
      </c>
      <c r="O73" s="92">
        <f>O75+O77+O79+O82</f>
        <v>74.3</v>
      </c>
      <c r="P73" s="23" t="s">
        <v>101</v>
      </c>
    </row>
    <row r="74" spans="1:16" s="35" customFormat="1" ht="15" x14ac:dyDescent="0.2">
      <c r="A74" s="32" t="s">
        <v>84</v>
      </c>
      <c r="B74" s="33"/>
      <c r="C74" s="33"/>
      <c r="D74" s="33"/>
      <c r="E74" s="33"/>
      <c r="F74" s="33"/>
      <c r="G74" s="33"/>
      <c r="H74" s="33"/>
      <c r="I74" s="69">
        <v>982</v>
      </c>
      <c r="J74" s="34" t="s">
        <v>23</v>
      </c>
      <c r="K74" s="34" t="s">
        <v>14</v>
      </c>
      <c r="L74" s="34" t="s">
        <v>140</v>
      </c>
      <c r="M74" s="34" t="s">
        <v>12</v>
      </c>
      <c r="N74" s="97">
        <f>N75</f>
        <v>0</v>
      </c>
      <c r="O74" s="97">
        <f>O75</f>
        <v>0</v>
      </c>
      <c r="P74" s="34" t="s">
        <v>100</v>
      </c>
    </row>
    <row r="75" spans="1:16" s="35" customFormat="1" ht="15" x14ac:dyDescent="0.2">
      <c r="A75" s="121" t="s">
        <v>118</v>
      </c>
      <c r="B75" s="122"/>
      <c r="C75" s="122"/>
      <c r="D75" s="122"/>
      <c r="E75" s="122"/>
      <c r="F75" s="122"/>
      <c r="G75" s="122"/>
      <c r="H75" s="123"/>
      <c r="I75" s="73">
        <v>982</v>
      </c>
      <c r="J75" s="48" t="s">
        <v>23</v>
      </c>
      <c r="K75" s="48" t="s">
        <v>14</v>
      </c>
      <c r="L75" s="48" t="s">
        <v>140</v>
      </c>
      <c r="M75" s="48" t="s">
        <v>78</v>
      </c>
      <c r="N75" s="104">
        <v>0</v>
      </c>
      <c r="O75" s="104">
        <v>0</v>
      </c>
      <c r="P75" s="44"/>
    </row>
    <row r="76" spans="1:16" s="35" customFormat="1" ht="15" x14ac:dyDescent="0.2">
      <c r="A76" s="32" t="s">
        <v>84</v>
      </c>
      <c r="B76" s="33"/>
      <c r="C76" s="33"/>
      <c r="D76" s="33"/>
      <c r="E76" s="33"/>
      <c r="F76" s="33"/>
      <c r="G76" s="33"/>
      <c r="H76" s="33"/>
      <c r="I76" s="69">
        <v>982</v>
      </c>
      <c r="J76" s="34" t="s">
        <v>23</v>
      </c>
      <c r="K76" s="34" t="s">
        <v>14</v>
      </c>
      <c r="L76" s="34" t="s">
        <v>177</v>
      </c>
      <c r="M76" s="34" t="s">
        <v>12</v>
      </c>
      <c r="N76" s="97">
        <v>0</v>
      </c>
      <c r="O76" s="97">
        <v>0</v>
      </c>
      <c r="P76" s="44"/>
    </row>
    <row r="77" spans="1:16" s="35" customFormat="1" ht="15" x14ac:dyDescent="0.2">
      <c r="A77" s="121" t="s">
        <v>118</v>
      </c>
      <c r="B77" s="122"/>
      <c r="C77" s="122"/>
      <c r="D77" s="122"/>
      <c r="E77" s="122"/>
      <c r="F77" s="122"/>
      <c r="G77" s="122"/>
      <c r="H77" s="123"/>
      <c r="I77" s="73">
        <v>982</v>
      </c>
      <c r="J77" s="48" t="s">
        <v>23</v>
      </c>
      <c r="K77" s="48" t="s">
        <v>14</v>
      </c>
      <c r="L77" s="84" t="s">
        <v>177</v>
      </c>
      <c r="M77" s="84" t="s">
        <v>78</v>
      </c>
      <c r="N77" s="105">
        <v>0</v>
      </c>
      <c r="O77" s="105">
        <v>0</v>
      </c>
      <c r="P77" s="44"/>
    </row>
    <row r="78" spans="1:16" ht="15" x14ac:dyDescent="0.2">
      <c r="A78" s="42" t="s">
        <v>85</v>
      </c>
      <c r="B78" s="43"/>
      <c r="C78" s="43"/>
      <c r="D78" s="43"/>
      <c r="E78" s="43"/>
      <c r="F78" s="43"/>
      <c r="G78" s="43"/>
      <c r="H78" s="43"/>
      <c r="I78" s="69">
        <v>982</v>
      </c>
      <c r="J78" s="44" t="s">
        <v>23</v>
      </c>
      <c r="K78" s="44" t="s">
        <v>15</v>
      </c>
      <c r="L78" s="44" t="s">
        <v>139</v>
      </c>
      <c r="M78" s="44" t="s">
        <v>12</v>
      </c>
      <c r="N78" s="95">
        <f>N79</f>
        <v>0</v>
      </c>
      <c r="O78" s="95">
        <f>O79</f>
        <v>0</v>
      </c>
      <c r="P78" s="44" t="s">
        <v>87</v>
      </c>
    </row>
    <row r="79" spans="1:16" ht="15" x14ac:dyDescent="0.2">
      <c r="A79" s="121" t="s">
        <v>118</v>
      </c>
      <c r="B79" s="122"/>
      <c r="C79" s="122"/>
      <c r="D79" s="122"/>
      <c r="E79" s="122"/>
      <c r="F79" s="122"/>
      <c r="G79" s="122"/>
      <c r="H79" s="123"/>
      <c r="I79" s="73">
        <v>982</v>
      </c>
      <c r="J79" s="52" t="s">
        <v>23</v>
      </c>
      <c r="K79" s="52" t="s">
        <v>15</v>
      </c>
      <c r="L79" s="52" t="s">
        <v>139</v>
      </c>
      <c r="M79" s="52" t="s">
        <v>78</v>
      </c>
      <c r="N79" s="103">
        <v>0</v>
      </c>
      <c r="O79" s="103">
        <v>0</v>
      </c>
      <c r="P79" s="44"/>
    </row>
    <row r="80" spans="1:16" s="46" customFormat="1" ht="15" hidden="1" customHeight="1" x14ac:dyDescent="0.2">
      <c r="A80" s="121" t="s">
        <v>119</v>
      </c>
      <c r="B80" s="122"/>
      <c r="C80" s="122"/>
      <c r="D80" s="122"/>
      <c r="E80" s="122"/>
      <c r="F80" s="122"/>
      <c r="G80" s="122"/>
      <c r="H80" s="123"/>
      <c r="I80" s="69">
        <v>982</v>
      </c>
      <c r="J80" s="34" t="s">
        <v>24</v>
      </c>
      <c r="K80" s="34" t="s">
        <v>14</v>
      </c>
      <c r="L80" s="52" t="s">
        <v>139</v>
      </c>
      <c r="M80" s="34" t="s">
        <v>112</v>
      </c>
      <c r="N80" s="97" t="s">
        <v>158</v>
      </c>
      <c r="O80" s="97" t="s">
        <v>158</v>
      </c>
      <c r="P80" s="34"/>
    </row>
    <row r="81" spans="1:16" ht="15" x14ac:dyDescent="0.2">
      <c r="A81" s="32" t="s">
        <v>86</v>
      </c>
      <c r="B81" s="33"/>
      <c r="C81" s="33"/>
      <c r="D81" s="33"/>
      <c r="E81" s="33"/>
      <c r="F81" s="33"/>
      <c r="G81" s="33"/>
      <c r="H81" s="33"/>
      <c r="I81" s="69">
        <v>982</v>
      </c>
      <c r="J81" s="34" t="s">
        <v>23</v>
      </c>
      <c r="K81" s="34" t="s">
        <v>44</v>
      </c>
      <c r="L81" s="34" t="s">
        <v>138</v>
      </c>
      <c r="M81" s="34" t="s">
        <v>12</v>
      </c>
      <c r="N81" s="97">
        <f>N82</f>
        <v>74.3</v>
      </c>
      <c r="O81" s="97">
        <f>O82</f>
        <v>74.3</v>
      </c>
      <c r="P81" s="44"/>
    </row>
    <row r="82" spans="1:16" ht="15" x14ac:dyDescent="0.2">
      <c r="A82" s="121" t="s">
        <v>118</v>
      </c>
      <c r="B82" s="122"/>
      <c r="C82" s="122"/>
      <c r="D82" s="122"/>
      <c r="E82" s="122"/>
      <c r="F82" s="122"/>
      <c r="G82" s="122"/>
      <c r="H82" s="123"/>
      <c r="I82" s="73">
        <v>982</v>
      </c>
      <c r="J82" s="48" t="s">
        <v>23</v>
      </c>
      <c r="K82" s="48" t="s">
        <v>44</v>
      </c>
      <c r="L82" s="48" t="s">
        <v>138</v>
      </c>
      <c r="M82" s="48" t="s">
        <v>78</v>
      </c>
      <c r="N82" s="104">
        <v>74.3</v>
      </c>
      <c r="O82" s="104">
        <v>74.3</v>
      </c>
      <c r="P82" s="44"/>
    </row>
    <row r="83" spans="1:16" ht="15" hidden="1" customHeight="1" x14ac:dyDescent="0.2">
      <c r="A83" s="32" t="s">
        <v>154</v>
      </c>
      <c r="B83" s="33"/>
      <c r="C83" s="33"/>
      <c r="D83" s="33"/>
      <c r="E83" s="33"/>
      <c r="F83" s="33"/>
      <c r="G83" s="33"/>
      <c r="H83" s="33"/>
      <c r="I83" s="69">
        <v>982</v>
      </c>
      <c r="J83" s="34" t="s">
        <v>23</v>
      </c>
      <c r="K83" s="34" t="s">
        <v>44</v>
      </c>
      <c r="L83" s="34" t="s">
        <v>155</v>
      </c>
      <c r="M83" s="34" t="s">
        <v>12</v>
      </c>
      <c r="N83" s="97" t="s">
        <v>157</v>
      </c>
      <c r="O83" s="97" t="s">
        <v>157</v>
      </c>
      <c r="P83" s="44"/>
    </row>
    <row r="84" spans="1:16" ht="15.75" hidden="1" customHeight="1" x14ac:dyDescent="0.2">
      <c r="A84" s="121" t="s">
        <v>118</v>
      </c>
      <c r="B84" s="122"/>
      <c r="C84" s="122"/>
      <c r="D84" s="122"/>
      <c r="E84" s="122"/>
      <c r="F84" s="122"/>
      <c r="G84" s="122"/>
      <c r="H84" s="123"/>
      <c r="I84" s="73">
        <v>982</v>
      </c>
      <c r="J84" s="48" t="s">
        <v>23</v>
      </c>
      <c r="K84" s="48" t="s">
        <v>44</v>
      </c>
      <c r="L84" s="48" t="s">
        <v>155</v>
      </c>
      <c r="M84" s="48" t="s">
        <v>78</v>
      </c>
      <c r="N84" s="105" t="s">
        <v>157</v>
      </c>
      <c r="O84" s="105" t="s">
        <v>157</v>
      </c>
      <c r="P84" s="44"/>
    </row>
    <row r="85" spans="1:16" ht="15" hidden="1" customHeight="1" x14ac:dyDescent="0.25">
      <c r="A85" s="20" t="s">
        <v>83</v>
      </c>
      <c r="B85" s="16"/>
      <c r="C85" s="16"/>
      <c r="D85" s="16"/>
      <c r="E85" s="16"/>
      <c r="F85" s="16"/>
      <c r="G85" s="16"/>
      <c r="H85" s="16"/>
      <c r="I85" s="70">
        <v>982</v>
      </c>
      <c r="J85" s="57" t="s">
        <v>23</v>
      </c>
      <c r="K85" s="57" t="s">
        <v>15</v>
      </c>
      <c r="L85" s="57" t="s">
        <v>160</v>
      </c>
      <c r="M85" s="57" t="s">
        <v>12</v>
      </c>
      <c r="N85" s="102" t="s">
        <v>162</v>
      </c>
      <c r="O85" s="102" t="s">
        <v>162</v>
      </c>
      <c r="P85" s="44"/>
    </row>
    <row r="86" spans="1:16" ht="15" hidden="1" customHeight="1" x14ac:dyDescent="0.2">
      <c r="A86" s="131" t="s">
        <v>163</v>
      </c>
      <c r="B86" s="132"/>
      <c r="C86" s="132"/>
      <c r="D86" s="132"/>
      <c r="E86" s="132"/>
      <c r="F86" s="132"/>
      <c r="G86" s="132"/>
      <c r="H86" s="133"/>
      <c r="I86" s="73">
        <v>982</v>
      </c>
      <c r="J86" s="52" t="s">
        <v>23</v>
      </c>
      <c r="K86" s="52" t="s">
        <v>15</v>
      </c>
      <c r="L86" s="25" t="s">
        <v>161</v>
      </c>
      <c r="M86" s="52" t="s">
        <v>78</v>
      </c>
      <c r="N86" s="103" t="s">
        <v>162</v>
      </c>
      <c r="O86" s="103" t="s">
        <v>162</v>
      </c>
      <c r="P86" s="44"/>
    </row>
    <row r="87" spans="1:16" ht="15" hidden="1" customHeight="1" x14ac:dyDescent="0.2">
      <c r="A87" s="121" t="s">
        <v>118</v>
      </c>
      <c r="B87" s="122"/>
      <c r="C87" s="122"/>
      <c r="D87" s="122"/>
      <c r="E87" s="122"/>
      <c r="F87" s="122"/>
      <c r="G87" s="122"/>
      <c r="H87" s="123"/>
      <c r="I87" s="73">
        <v>982</v>
      </c>
      <c r="J87" s="52" t="s">
        <v>23</v>
      </c>
      <c r="K87" s="52" t="s">
        <v>15</v>
      </c>
      <c r="L87" s="25" t="s">
        <v>161</v>
      </c>
      <c r="M87" s="52" t="s">
        <v>78</v>
      </c>
      <c r="N87" s="103" t="s">
        <v>162</v>
      </c>
      <c r="O87" s="103" t="s">
        <v>162</v>
      </c>
      <c r="P87" s="44"/>
    </row>
    <row r="88" spans="1:16" s="35" customFormat="1" ht="15.75" x14ac:dyDescent="0.25">
      <c r="A88" s="149" t="s">
        <v>58</v>
      </c>
      <c r="B88" s="139"/>
      <c r="C88" s="139"/>
      <c r="D88" s="139"/>
      <c r="E88" s="139"/>
      <c r="F88" s="139"/>
      <c r="G88" s="139"/>
      <c r="H88" s="139"/>
      <c r="I88" s="70">
        <v>982</v>
      </c>
      <c r="J88" s="23" t="s">
        <v>24</v>
      </c>
      <c r="K88" s="23" t="s">
        <v>10</v>
      </c>
      <c r="L88" s="41" t="s">
        <v>128</v>
      </c>
      <c r="M88" s="23" t="s">
        <v>12</v>
      </c>
      <c r="N88" s="92">
        <f>N89</f>
        <v>2173</v>
      </c>
      <c r="O88" s="92">
        <f>O89</f>
        <v>1944.2</v>
      </c>
      <c r="P88" s="23" t="s">
        <v>99</v>
      </c>
    </row>
    <row r="89" spans="1:16" s="35" customFormat="1" ht="15.75" x14ac:dyDescent="0.25">
      <c r="A89" s="56" t="s">
        <v>25</v>
      </c>
      <c r="B89" s="43"/>
      <c r="C89" s="43"/>
      <c r="D89" s="43"/>
      <c r="E89" s="43"/>
      <c r="F89" s="43"/>
      <c r="G89" s="43"/>
      <c r="H89" s="43"/>
      <c r="I89" s="70">
        <v>982</v>
      </c>
      <c r="J89" s="57" t="s">
        <v>24</v>
      </c>
      <c r="K89" s="57" t="s">
        <v>14</v>
      </c>
      <c r="L89" s="57" t="s">
        <v>132</v>
      </c>
      <c r="M89" s="57" t="s">
        <v>12</v>
      </c>
      <c r="N89" s="102">
        <f>N90</f>
        <v>2173</v>
      </c>
      <c r="O89" s="102">
        <f>O90</f>
        <v>1944.2</v>
      </c>
      <c r="P89" s="57" t="s">
        <v>99</v>
      </c>
    </row>
    <row r="90" spans="1:16" s="49" customFormat="1" ht="15" x14ac:dyDescent="0.2">
      <c r="A90" s="158" t="s">
        <v>125</v>
      </c>
      <c r="B90" s="159"/>
      <c r="C90" s="159"/>
      <c r="D90" s="159"/>
      <c r="E90" s="159"/>
      <c r="F90" s="159"/>
      <c r="G90" s="159"/>
      <c r="H90" s="160"/>
      <c r="I90" s="124">
        <v>982</v>
      </c>
      <c r="J90" s="82" t="s">
        <v>24</v>
      </c>
      <c r="K90" s="82" t="s">
        <v>14</v>
      </c>
      <c r="L90" s="82" t="s">
        <v>133</v>
      </c>
      <c r="M90" s="82" t="s">
        <v>12</v>
      </c>
      <c r="N90" s="106">
        <f>N93+N103</f>
        <v>2173</v>
      </c>
      <c r="O90" s="106">
        <f>O93+O103</f>
        <v>1944.2</v>
      </c>
      <c r="P90" s="44"/>
    </row>
    <row r="91" spans="1:16" s="46" customFormat="1" ht="1.5" customHeight="1" x14ac:dyDescent="0.2">
      <c r="A91" s="161"/>
      <c r="B91" s="162"/>
      <c r="C91" s="162"/>
      <c r="D91" s="162"/>
      <c r="E91" s="162"/>
      <c r="F91" s="162"/>
      <c r="G91" s="162"/>
      <c r="H91" s="163"/>
      <c r="I91" s="125"/>
      <c r="J91" s="41" t="s">
        <v>24</v>
      </c>
      <c r="K91" s="41" t="s">
        <v>14</v>
      </c>
      <c r="L91" s="41" t="s">
        <v>75</v>
      </c>
      <c r="M91" s="41" t="s">
        <v>12</v>
      </c>
      <c r="N91" s="94" t="s">
        <v>123</v>
      </c>
      <c r="O91" s="94" t="s">
        <v>123</v>
      </c>
      <c r="P91" s="31" t="s">
        <v>93</v>
      </c>
    </row>
    <row r="92" spans="1:16" s="47" customFormat="1" ht="30" customHeight="1" x14ac:dyDescent="0.25">
      <c r="A92" s="150" t="s">
        <v>106</v>
      </c>
      <c r="B92" s="151"/>
      <c r="C92" s="151"/>
      <c r="D92" s="151"/>
      <c r="E92" s="151"/>
      <c r="F92" s="151"/>
      <c r="G92" s="151"/>
      <c r="H92" s="151"/>
      <c r="I92" s="70">
        <v>982</v>
      </c>
      <c r="J92" s="23" t="s">
        <v>24</v>
      </c>
      <c r="K92" s="23" t="s">
        <v>14</v>
      </c>
      <c r="L92" s="23" t="s">
        <v>134</v>
      </c>
      <c r="M92" s="23" t="s">
        <v>12</v>
      </c>
      <c r="N92" s="92">
        <f>N93</f>
        <v>1341.3</v>
      </c>
      <c r="O92" s="92">
        <f>O93</f>
        <v>1113</v>
      </c>
      <c r="P92" s="48" t="s">
        <v>93</v>
      </c>
    </row>
    <row r="93" spans="1:16" s="47" customFormat="1" ht="18" customHeight="1" x14ac:dyDescent="0.2">
      <c r="A93" s="153" t="s">
        <v>122</v>
      </c>
      <c r="B93" s="168"/>
      <c r="C93" s="168"/>
      <c r="D93" s="168"/>
      <c r="E93" s="168"/>
      <c r="F93" s="168"/>
      <c r="G93" s="168"/>
      <c r="H93" s="169"/>
      <c r="I93" s="72">
        <v>982</v>
      </c>
      <c r="J93" s="22" t="s">
        <v>24</v>
      </c>
      <c r="K93" s="22" t="s">
        <v>14</v>
      </c>
      <c r="L93" s="22" t="s">
        <v>134</v>
      </c>
      <c r="M93" s="22" t="s">
        <v>12</v>
      </c>
      <c r="N93" s="100">
        <f>N94+N95+N96</f>
        <v>1341.3</v>
      </c>
      <c r="O93" s="100">
        <f>O94+O95+O96</f>
        <v>1113</v>
      </c>
      <c r="P93" s="48"/>
    </row>
    <row r="94" spans="1:16" s="47" customFormat="1" ht="42.75" customHeight="1" x14ac:dyDescent="0.2">
      <c r="A94" s="134" t="s">
        <v>117</v>
      </c>
      <c r="B94" s="122"/>
      <c r="C94" s="122"/>
      <c r="D94" s="122"/>
      <c r="E94" s="122"/>
      <c r="F94" s="122"/>
      <c r="G94" s="122"/>
      <c r="H94" s="123"/>
      <c r="I94" s="69">
        <v>982</v>
      </c>
      <c r="J94" s="34" t="s">
        <v>24</v>
      </c>
      <c r="K94" s="34" t="s">
        <v>14</v>
      </c>
      <c r="L94" s="34" t="s">
        <v>134</v>
      </c>
      <c r="M94" s="34" t="s">
        <v>80</v>
      </c>
      <c r="N94" s="97">
        <v>699.5</v>
      </c>
      <c r="O94" s="97">
        <v>699.5</v>
      </c>
      <c r="P94" s="48"/>
    </row>
    <row r="95" spans="1:16" s="46" customFormat="1" ht="15" x14ac:dyDescent="0.2">
      <c r="A95" s="121" t="s">
        <v>118</v>
      </c>
      <c r="B95" s="122"/>
      <c r="C95" s="122"/>
      <c r="D95" s="122"/>
      <c r="E95" s="122"/>
      <c r="F95" s="122"/>
      <c r="G95" s="122"/>
      <c r="H95" s="123"/>
      <c r="I95" s="69">
        <v>982</v>
      </c>
      <c r="J95" s="34" t="s">
        <v>24</v>
      </c>
      <c r="K95" s="34" t="s">
        <v>14</v>
      </c>
      <c r="L95" s="34" t="s">
        <v>134</v>
      </c>
      <c r="M95" s="34" t="s">
        <v>78</v>
      </c>
      <c r="N95" s="97">
        <v>531.79999999999995</v>
      </c>
      <c r="O95" s="97">
        <v>303.5</v>
      </c>
      <c r="P95" s="34" t="s">
        <v>77</v>
      </c>
    </row>
    <row r="96" spans="1:16" s="46" customFormat="1" ht="15" customHeight="1" x14ac:dyDescent="0.2">
      <c r="A96" s="121" t="s">
        <v>119</v>
      </c>
      <c r="B96" s="122"/>
      <c r="C96" s="122"/>
      <c r="D96" s="122"/>
      <c r="E96" s="122"/>
      <c r="F96" s="122"/>
      <c r="G96" s="122"/>
      <c r="H96" s="123"/>
      <c r="I96" s="69">
        <v>982</v>
      </c>
      <c r="J96" s="34" t="s">
        <v>24</v>
      </c>
      <c r="K96" s="34" t="s">
        <v>14</v>
      </c>
      <c r="L96" s="34" t="s">
        <v>134</v>
      </c>
      <c r="M96" s="34" t="s">
        <v>112</v>
      </c>
      <c r="N96" s="97">
        <v>110</v>
      </c>
      <c r="O96" s="97">
        <v>110</v>
      </c>
      <c r="P96" s="34"/>
    </row>
    <row r="97" spans="1:16" s="46" customFormat="1" ht="15" hidden="1" customHeight="1" x14ac:dyDescent="0.2">
      <c r="A97" s="29" t="s">
        <v>51</v>
      </c>
      <c r="B97" s="40"/>
      <c r="C97" s="40"/>
      <c r="D97" s="40"/>
      <c r="E97" s="40"/>
      <c r="F97" s="40"/>
      <c r="G97" s="40"/>
      <c r="H97" s="40"/>
      <c r="I97" s="67"/>
      <c r="J97" s="31" t="s">
        <v>24</v>
      </c>
      <c r="K97" s="31" t="s">
        <v>14</v>
      </c>
      <c r="L97" s="31" t="s">
        <v>46</v>
      </c>
      <c r="M97" s="31" t="s">
        <v>12</v>
      </c>
      <c r="N97" s="96" t="s">
        <v>65</v>
      </c>
      <c r="O97" s="96" t="s">
        <v>65</v>
      </c>
      <c r="P97" s="31" t="s">
        <v>65</v>
      </c>
    </row>
    <row r="98" spans="1:16" s="46" customFormat="1" ht="15" hidden="1" customHeight="1" x14ac:dyDescent="0.2">
      <c r="A98" s="42" t="s">
        <v>60</v>
      </c>
      <c r="B98" s="62"/>
      <c r="C98" s="62"/>
      <c r="D98" s="62"/>
      <c r="E98" s="62"/>
      <c r="F98" s="62"/>
      <c r="G98" s="62"/>
      <c r="H98" s="62"/>
      <c r="I98" s="68"/>
      <c r="J98" s="44"/>
      <c r="K98" s="44"/>
      <c r="L98" s="44"/>
      <c r="M98" s="44"/>
      <c r="N98" s="95"/>
      <c r="O98" s="95"/>
      <c r="P98" s="44"/>
    </row>
    <row r="99" spans="1:16" s="61" customFormat="1" ht="15" hidden="1" customHeight="1" x14ac:dyDescent="0.2">
      <c r="A99" s="29" t="s">
        <v>61</v>
      </c>
      <c r="B99" s="40"/>
      <c r="C99" s="40"/>
      <c r="D99" s="40"/>
      <c r="E99" s="40"/>
      <c r="F99" s="40"/>
      <c r="G99" s="40"/>
      <c r="H99" s="40"/>
      <c r="I99" s="67"/>
      <c r="J99" s="31" t="s">
        <v>24</v>
      </c>
      <c r="K99" s="31" t="s">
        <v>14</v>
      </c>
      <c r="L99" s="31" t="s">
        <v>62</v>
      </c>
      <c r="M99" s="31" t="s">
        <v>12</v>
      </c>
      <c r="N99" s="96" t="s">
        <v>65</v>
      </c>
      <c r="O99" s="96" t="s">
        <v>65</v>
      </c>
      <c r="P99" s="31" t="s">
        <v>65</v>
      </c>
    </row>
    <row r="100" spans="1:16" s="47" customFormat="1" ht="15.75" hidden="1" customHeight="1" x14ac:dyDescent="0.25">
      <c r="A100" s="53" t="s">
        <v>63</v>
      </c>
      <c r="B100" s="7"/>
      <c r="C100" s="7"/>
      <c r="D100" s="7"/>
      <c r="E100" s="7"/>
      <c r="F100" s="7"/>
      <c r="G100" s="7"/>
      <c r="H100" s="7"/>
      <c r="I100" s="11"/>
      <c r="J100" s="45" t="s">
        <v>24</v>
      </c>
      <c r="K100" s="45" t="s">
        <v>14</v>
      </c>
      <c r="L100" s="45" t="s">
        <v>62</v>
      </c>
      <c r="M100" s="45" t="s">
        <v>64</v>
      </c>
      <c r="N100" s="99" t="s">
        <v>65</v>
      </c>
      <c r="O100" s="99" t="s">
        <v>65</v>
      </c>
      <c r="P100" s="45" t="s">
        <v>65</v>
      </c>
    </row>
    <row r="101" spans="1:16" s="47" customFormat="1" ht="6.75" hidden="1" customHeight="1" x14ac:dyDescent="0.2">
      <c r="A101" s="128" t="s">
        <v>27</v>
      </c>
      <c r="B101" s="129"/>
      <c r="C101" s="129"/>
      <c r="D101" s="129"/>
      <c r="E101" s="129"/>
      <c r="F101" s="129"/>
      <c r="G101" s="129"/>
      <c r="H101" s="130"/>
      <c r="I101" s="67">
        <v>982</v>
      </c>
      <c r="J101" s="41" t="s">
        <v>24</v>
      </c>
      <c r="K101" s="41" t="s">
        <v>14</v>
      </c>
      <c r="L101" s="41" t="s">
        <v>135</v>
      </c>
      <c r="M101" s="41" t="s">
        <v>12</v>
      </c>
      <c r="N101" s="94" t="s">
        <v>164</v>
      </c>
      <c r="O101" s="94" t="s">
        <v>164</v>
      </c>
      <c r="P101" s="45"/>
    </row>
    <row r="102" spans="1:16" s="47" customFormat="1" ht="32.25" hidden="1" customHeight="1" x14ac:dyDescent="0.2">
      <c r="A102" s="131" t="s">
        <v>170</v>
      </c>
      <c r="B102" s="132"/>
      <c r="C102" s="132"/>
      <c r="D102" s="132"/>
      <c r="E102" s="132"/>
      <c r="F102" s="132"/>
      <c r="G102" s="132"/>
      <c r="H102" s="133"/>
      <c r="I102" s="69">
        <v>982</v>
      </c>
      <c r="J102" s="34" t="s">
        <v>24</v>
      </c>
      <c r="K102" s="34" t="s">
        <v>14</v>
      </c>
      <c r="L102" s="87" t="s">
        <v>171</v>
      </c>
      <c r="M102" s="87" t="s">
        <v>80</v>
      </c>
      <c r="N102" s="95" t="s">
        <v>172</v>
      </c>
      <c r="O102" s="97" t="s">
        <v>172</v>
      </c>
      <c r="P102" s="45"/>
    </row>
    <row r="103" spans="1:16" s="47" customFormat="1" ht="15.75" customHeight="1" x14ac:dyDescent="0.2">
      <c r="A103" s="128" t="s">
        <v>27</v>
      </c>
      <c r="B103" s="129"/>
      <c r="C103" s="129"/>
      <c r="D103" s="129"/>
      <c r="E103" s="129"/>
      <c r="F103" s="129"/>
      <c r="G103" s="129"/>
      <c r="H103" s="130"/>
      <c r="I103" s="86">
        <v>982</v>
      </c>
      <c r="J103" s="41" t="s">
        <v>24</v>
      </c>
      <c r="K103" s="41" t="s">
        <v>14</v>
      </c>
      <c r="L103" s="41" t="s">
        <v>135</v>
      </c>
      <c r="M103" s="41" t="s">
        <v>12</v>
      </c>
      <c r="N103" s="94">
        <f>N104+N105</f>
        <v>831.7</v>
      </c>
      <c r="O103" s="94">
        <f>O104+O105</f>
        <v>831.2</v>
      </c>
      <c r="P103" s="45"/>
    </row>
    <row r="104" spans="1:16" s="47" customFormat="1" ht="45.75" customHeight="1" x14ac:dyDescent="0.2">
      <c r="A104" s="134" t="s">
        <v>117</v>
      </c>
      <c r="B104" s="122"/>
      <c r="C104" s="122"/>
      <c r="D104" s="122"/>
      <c r="E104" s="122"/>
      <c r="F104" s="122"/>
      <c r="G104" s="122"/>
      <c r="H104" s="123"/>
      <c r="I104" s="69">
        <v>982</v>
      </c>
      <c r="J104" s="34" t="s">
        <v>24</v>
      </c>
      <c r="K104" s="34" t="s">
        <v>14</v>
      </c>
      <c r="L104" s="34" t="s">
        <v>135</v>
      </c>
      <c r="M104" s="34" t="s">
        <v>80</v>
      </c>
      <c r="N104" s="97">
        <v>760.2</v>
      </c>
      <c r="O104" s="97">
        <v>759.7</v>
      </c>
      <c r="P104" s="45"/>
    </row>
    <row r="105" spans="1:16" s="47" customFormat="1" ht="18.75" customHeight="1" x14ac:dyDescent="0.2">
      <c r="A105" s="121" t="s">
        <v>118</v>
      </c>
      <c r="B105" s="122"/>
      <c r="C105" s="122"/>
      <c r="D105" s="122"/>
      <c r="E105" s="122"/>
      <c r="F105" s="122"/>
      <c r="G105" s="122"/>
      <c r="H105" s="123"/>
      <c r="I105" s="69">
        <v>982</v>
      </c>
      <c r="J105" s="34" t="s">
        <v>24</v>
      </c>
      <c r="K105" s="34" t="s">
        <v>14</v>
      </c>
      <c r="L105" s="34" t="s">
        <v>135</v>
      </c>
      <c r="M105" s="34" t="s">
        <v>78</v>
      </c>
      <c r="N105" s="97">
        <v>71.5</v>
      </c>
      <c r="O105" s="97">
        <v>71.5</v>
      </c>
      <c r="P105" s="45"/>
    </row>
    <row r="106" spans="1:16" s="47" customFormat="1" ht="43.5" hidden="1" customHeight="1" x14ac:dyDescent="0.2">
      <c r="A106" s="134" t="s">
        <v>117</v>
      </c>
      <c r="B106" s="122"/>
      <c r="C106" s="122"/>
      <c r="D106" s="122"/>
      <c r="E106" s="122"/>
      <c r="F106" s="122"/>
      <c r="G106" s="122"/>
      <c r="H106" s="123"/>
      <c r="I106" s="69">
        <v>982</v>
      </c>
      <c r="J106" s="34" t="s">
        <v>24</v>
      </c>
      <c r="K106" s="34" t="s">
        <v>14</v>
      </c>
      <c r="L106" s="90" t="s">
        <v>175</v>
      </c>
      <c r="M106" s="34" t="s">
        <v>80</v>
      </c>
      <c r="N106" s="95" t="s">
        <v>176</v>
      </c>
      <c r="O106" s="95" t="s">
        <v>176</v>
      </c>
      <c r="P106" s="45"/>
    </row>
    <row r="107" spans="1:16" s="47" customFormat="1" ht="30.75" hidden="1" customHeight="1" x14ac:dyDescent="0.2">
      <c r="A107" s="153" t="s">
        <v>170</v>
      </c>
      <c r="B107" s="154"/>
      <c r="C107" s="154"/>
      <c r="D107" s="154"/>
      <c r="E107" s="154"/>
      <c r="F107" s="154"/>
      <c r="G107" s="154"/>
      <c r="H107" s="155"/>
      <c r="I107" s="72">
        <v>982</v>
      </c>
      <c r="J107" s="22" t="s">
        <v>24</v>
      </c>
      <c r="K107" s="22" t="s">
        <v>14</v>
      </c>
      <c r="L107" s="41" t="s">
        <v>171</v>
      </c>
      <c r="M107" s="41" t="s">
        <v>12</v>
      </c>
      <c r="N107" s="106" t="s">
        <v>174</v>
      </c>
      <c r="O107" s="100" t="s">
        <v>174</v>
      </c>
      <c r="P107" s="45"/>
    </row>
    <row r="108" spans="1:16" s="46" customFormat="1" ht="18.75" hidden="1" customHeight="1" x14ac:dyDescent="0.2">
      <c r="A108" s="121" t="s">
        <v>119</v>
      </c>
      <c r="B108" s="122"/>
      <c r="C108" s="122"/>
      <c r="D108" s="122"/>
      <c r="E108" s="122"/>
      <c r="F108" s="122"/>
      <c r="G108" s="122"/>
      <c r="H108" s="123"/>
      <c r="I108" s="69">
        <v>982</v>
      </c>
      <c r="J108" s="34" t="s">
        <v>24</v>
      </c>
      <c r="K108" s="34" t="s">
        <v>14</v>
      </c>
      <c r="L108" s="34" t="s">
        <v>135</v>
      </c>
      <c r="M108" s="34" t="s">
        <v>112</v>
      </c>
      <c r="N108" s="97" t="s">
        <v>127</v>
      </c>
      <c r="O108" s="97" t="s">
        <v>127</v>
      </c>
      <c r="P108" s="34"/>
    </row>
    <row r="109" spans="1:16" s="46" customFormat="1" ht="45" hidden="1" customHeight="1" x14ac:dyDescent="0.2">
      <c r="A109" s="134" t="s">
        <v>117</v>
      </c>
      <c r="B109" s="122"/>
      <c r="C109" s="122"/>
      <c r="D109" s="122"/>
      <c r="E109" s="122"/>
      <c r="F109" s="122"/>
      <c r="G109" s="122"/>
      <c r="H109" s="123"/>
      <c r="I109" s="69">
        <v>982</v>
      </c>
      <c r="J109" s="34" t="s">
        <v>24</v>
      </c>
      <c r="K109" s="34" t="s">
        <v>14</v>
      </c>
      <c r="L109" s="89" t="s">
        <v>171</v>
      </c>
      <c r="M109" s="88" t="s">
        <v>80</v>
      </c>
      <c r="N109" s="95" t="s">
        <v>174</v>
      </c>
      <c r="O109" s="95" t="s">
        <v>174</v>
      </c>
      <c r="P109" s="89"/>
    </row>
    <row r="110" spans="1:16" s="47" customFormat="1" ht="15" customHeight="1" x14ac:dyDescent="0.2">
      <c r="A110" s="158" t="s">
        <v>70</v>
      </c>
      <c r="B110" s="159"/>
      <c r="C110" s="159"/>
      <c r="D110" s="159"/>
      <c r="E110" s="159"/>
      <c r="F110" s="159"/>
      <c r="G110" s="159"/>
      <c r="H110" s="160"/>
      <c r="I110" s="170">
        <v>982</v>
      </c>
      <c r="J110" s="112" t="s">
        <v>50</v>
      </c>
      <c r="K110" s="112" t="s">
        <v>10</v>
      </c>
      <c r="L110" s="112" t="s">
        <v>128</v>
      </c>
      <c r="M110" s="112" t="s">
        <v>12</v>
      </c>
      <c r="N110" s="112" t="str">
        <f>N115</f>
        <v>275,7</v>
      </c>
      <c r="O110" s="112" t="str">
        <f>O115</f>
        <v>275,7</v>
      </c>
      <c r="P110" s="45"/>
    </row>
    <row r="111" spans="1:16" s="47" customFormat="1" ht="1.5" customHeight="1" x14ac:dyDescent="0.2">
      <c r="A111" s="161"/>
      <c r="B111" s="162"/>
      <c r="C111" s="162"/>
      <c r="D111" s="162"/>
      <c r="E111" s="162"/>
      <c r="F111" s="162"/>
      <c r="G111" s="162"/>
      <c r="H111" s="163"/>
      <c r="I111" s="171"/>
      <c r="J111" s="114"/>
      <c r="K111" s="114"/>
      <c r="L111" s="114"/>
      <c r="M111" s="114"/>
      <c r="N111" s="113"/>
      <c r="O111" s="113"/>
      <c r="P111" s="45"/>
    </row>
    <row r="112" spans="1:16" s="47" customFormat="1" ht="47.25" customHeight="1" x14ac:dyDescent="0.25">
      <c r="A112" s="153" t="s">
        <v>115</v>
      </c>
      <c r="B112" s="154"/>
      <c r="C112" s="154"/>
      <c r="D112" s="154"/>
      <c r="E112" s="154"/>
      <c r="F112" s="154"/>
      <c r="G112" s="154"/>
      <c r="H112" s="155"/>
      <c r="I112" s="70">
        <v>982</v>
      </c>
      <c r="J112" s="26" t="s">
        <v>50</v>
      </c>
      <c r="K112" s="26" t="s">
        <v>10</v>
      </c>
      <c r="L112" s="26" t="s">
        <v>129</v>
      </c>
      <c r="M112" s="26" t="s">
        <v>12</v>
      </c>
      <c r="N112" s="109" t="str">
        <f>N115</f>
        <v>275,7</v>
      </c>
      <c r="O112" s="109" t="str">
        <f>O115</f>
        <v>275,7</v>
      </c>
      <c r="P112" s="45"/>
    </row>
    <row r="113" spans="1:16" s="47" customFormat="1" ht="15" x14ac:dyDescent="0.2">
      <c r="A113" s="138" t="s">
        <v>72</v>
      </c>
      <c r="B113" s="139"/>
      <c r="C113" s="139"/>
      <c r="D113" s="139"/>
      <c r="E113" s="139"/>
      <c r="F113" s="139"/>
      <c r="G113" s="139"/>
      <c r="H113" s="139"/>
      <c r="I113" s="73">
        <v>982</v>
      </c>
      <c r="J113" s="45" t="s">
        <v>50</v>
      </c>
      <c r="K113" s="45" t="s">
        <v>14</v>
      </c>
      <c r="L113" s="45" t="s">
        <v>136</v>
      </c>
      <c r="M113" s="45" t="s">
        <v>12</v>
      </c>
      <c r="N113" s="24" t="str">
        <f>N115</f>
        <v>275,7</v>
      </c>
      <c r="O113" s="24" t="str">
        <f>O115</f>
        <v>275,7</v>
      </c>
      <c r="P113" s="45" t="s">
        <v>76</v>
      </c>
    </row>
    <row r="114" spans="1:16" s="47" customFormat="1" ht="15" x14ac:dyDescent="0.2">
      <c r="A114" s="121" t="s">
        <v>73</v>
      </c>
      <c r="B114" s="148"/>
      <c r="C114" s="148"/>
      <c r="D114" s="148"/>
      <c r="E114" s="148"/>
      <c r="F114" s="148"/>
      <c r="G114" s="148"/>
      <c r="H114" s="148"/>
      <c r="I114" s="73">
        <v>982</v>
      </c>
      <c r="J114" s="45" t="s">
        <v>50</v>
      </c>
      <c r="K114" s="45" t="s">
        <v>14</v>
      </c>
      <c r="L114" s="45" t="s">
        <v>137</v>
      </c>
      <c r="M114" s="45" t="s">
        <v>113</v>
      </c>
      <c r="N114" s="24" t="str">
        <f>N115</f>
        <v>275,7</v>
      </c>
      <c r="O114" s="24" t="str">
        <f>O115</f>
        <v>275,7</v>
      </c>
      <c r="P114" s="45" t="s">
        <v>76</v>
      </c>
    </row>
    <row r="115" spans="1:16" s="47" customFormat="1" ht="15" x14ac:dyDescent="0.2">
      <c r="A115" s="65" t="s">
        <v>71</v>
      </c>
      <c r="B115" s="64"/>
      <c r="C115" s="64"/>
      <c r="D115" s="64"/>
      <c r="E115" s="64"/>
      <c r="F115" s="64"/>
      <c r="G115" s="64"/>
      <c r="H115" s="64"/>
      <c r="I115" s="73">
        <v>982</v>
      </c>
      <c r="J115" s="45" t="s">
        <v>50</v>
      </c>
      <c r="K115" s="45" t="s">
        <v>14</v>
      </c>
      <c r="L115" s="45" t="s">
        <v>137</v>
      </c>
      <c r="M115" s="45" t="s">
        <v>113</v>
      </c>
      <c r="N115" s="24" t="s">
        <v>180</v>
      </c>
      <c r="O115" s="24" t="s">
        <v>180</v>
      </c>
      <c r="P115" s="45" t="s">
        <v>76</v>
      </c>
    </row>
    <row r="118" spans="1:16" x14ac:dyDescent="0.2">
      <c r="H118" s="60"/>
      <c r="I118" s="60"/>
      <c r="J118" s="60"/>
    </row>
  </sheetData>
  <mergeCells count="87">
    <mergeCell ref="A37:H37"/>
    <mergeCell ref="N42:N43"/>
    <mergeCell ref="N49:N50"/>
    <mergeCell ref="N52:N53"/>
    <mergeCell ref="N110:N111"/>
    <mergeCell ref="M42:M43"/>
    <mergeCell ref="M49:M50"/>
    <mergeCell ref="L42:L43"/>
    <mergeCell ref="A84:H84"/>
    <mergeCell ref="A106:H106"/>
    <mergeCell ref="I20:I22"/>
    <mergeCell ref="A96:H96"/>
    <mergeCell ref="I25:I26"/>
    <mergeCell ref="K52:K53"/>
    <mergeCell ref="K42:K43"/>
    <mergeCell ref="A23:H24"/>
    <mergeCell ref="I23:I24"/>
    <mergeCell ref="I39:I40"/>
    <mergeCell ref="A38:H38"/>
    <mergeCell ref="A39:H40"/>
    <mergeCell ref="A42:H43"/>
    <mergeCell ref="A28:H28"/>
    <mergeCell ref="A87:H87"/>
    <mergeCell ref="A86:H86"/>
    <mergeCell ref="A30:H30"/>
    <mergeCell ref="A29:H29"/>
    <mergeCell ref="A112:H112"/>
    <mergeCell ref="A65:H65"/>
    <mergeCell ref="A72:H72"/>
    <mergeCell ref="I42:I43"/>
    <mergeCell ref="A71:H71"/>
    <mergeCell ref="A69:H69"/>
    <mergeCell ref="A70:H70"/>
    <mergeCell ref="A95:H95"/>
    <mergeCell ref="A104:H104"/>
    <mergeCell ref="A93:H93"/>
    <mergeCell ref="A94:H94"/>
    <mergeCell ref="I110:I111"/>
    <mergeCell ref="A67:H67"/>
    <mergeCell ref="A82:H82"/>
    <mergeCell ref="A90:H91"/>
    <mergeCell ref="A80:H80"/>
    <mergeCell ref="O49:O50"/>
    <mergeCell ref="J52:J53"/>
    <mergeCell ref="K49:K50"/>
    <mergeCell ref="L52:L53"/>
    <mergeCell ref="M52:M53"/>
    <mergeCell ref="L49:L50"/>
    <mergeCell ref="O42:O43"/>
    <mergeCell ref="A114:H114"/>
    <mergeCell ref="A88:H88"/>
    <mergeCell ref="A92:H92"/>
    <mergeCell ref="A113:H113"/>
    <mergeCell ref="A101:H101"/>
    <mergeCell ref="A75:H75"/>
    <mergeCell ref="O52:O53"/>
    <mergeCell ref="I49:I50"/>
    <mergeCell ref="I52:I53"/>
    <mergeCell ref="A107:H107"/>
    <mergeCell ref="J42:J43"/>
    <mergeCell ref="A110:H111"/>
    <mergeCell ref="J49:J50"/>
    <mergeCell ref="A66:H66"/>
    <mergeCell ref="L110:L111"/>
    <mergeCell ref="E5:L5"/>
    <mergeCell ref="B6:P6"/>
    <mergeCell ref="B7:P7"/>
    <mergeCell ref="A17:H17"/>
    <mergeCell ref="A19:H19"/>
    <mergeCell ref="I9:I11"/>
    <mergeCell ref="I14:I15"/>
    <mergeCell ref="I16:I17"/>
    <mergeCell ref="A18:H18"/>
    <mergeCell ref="O110:O111"/>
    <mergeCell ref="M110:M111"/>
    <mergeCell ref="A52:H53"/>
    <mergeCell ref="A77:H77"/>
    <mergeCell ref="A79:H79"/>
    <mergeCell ref="A108:H108"/>
    <mergeCell ref="I90:I91"/>
    <mergeCell ref="I58:I59"/>
    <mergeCell ref="K110:K111"/>
    <mergeCell ref="J110:J111"/>
    <mergeCell ref="A105:H105"/>
    <mergeCell ref="A103:H103"/>
    <mergeCell ref="A102:H102"/>
    <mergeCell ref="A109:H109"/>
  </mergeCells>
  <phoneticPr fontId="0" type="noConversion"/>
  <pageMargins left="2.0472440944881889" right="0.35433070866141736" top="0.59055118110236227" bottom="0.59055118110236227" header="0" footer="0"/>
  <pageSetup paperSize="9" scale="67" orientation="landscape" r:id="rId1"/>
  <headerFooter alignWithMargins="0"/>
  <rowBreaks count="1" manualBreakCount="1">
    <brk id="5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2023-12-15T12:10:21Z</cp:lastPrinted>
  <dcterms:created xsi:type="dcterms:W3CDTF">1996-10-08T23:32:33Z</dcterms:created>
  <dcterms:modified xsi:type="dcterms:W3CDTF">2023-12-28T13:24:01Z</dcterms:modified>
</cp:coreProperties>
</file>